
<file path=[Content_Types].xml><?xml version="1.0" encoding="utf-8"?>
<Types xmlns="http://schemas.openxmlformats.org/package/2006/content-types">
  <Default Extension="xml" ContentType="application/xml"/>
  <Default Extension="rels" ContentType="application/vnd.openxmlformats-package.relationships+xml"/>
  <Default Extension="bin" ContentType="application/vnd.openxmlformats-officedocument.spreadsheetml.printerSettings"/>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27011"/>
  <workbookPr/>
  <mc:AlternateContent xmlns:mc="http://schemas.openxmlformats.org/markup-compatibility/2006">
    <mc:Choice Requires="x15">
      <x15ac:absPath xmlns:x15ac="http://schemas.microsoft.com/office/spreadsheetml/2010/11/ac" url="/Volumes/projects/10-19833_NAWCAD_iNET/Shared/Docs/RCC/working/RCC/"/>
    </mc:Choice>
  </mc:AlternateContent>
  <bookViews>
    <workbookView xWindow="-20580" yWindow="-23540" windowWidth="38340" windowHeight="19840" tabRatio="500"/>
  </bookViews>
  <sheets>
    <sheet name="Sheet1" sheetId="1" r:id="rId1"/>
  </sheets>
  <definedNames>
    <definedName name="_xlnm._FilterDatabase" localSheetId="0" hidden="1">Sheet1!$A$1:$O$675</definedName>
  </definedNames>
  <calcPr calcId="150000"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E14" i="1" l="1"/>
  <c r="E42" i="1"/>
  <c r="E56" i="1"/>
  <c r="E55" i="1"/>
  <c r="F14" i="1"/>
  <c r="F42" i="1"/>
  <c r="F56" i="1"/>
  <c r="F55" i="1"/>
  <c r="E609" i="1"/>
  <c r="E670" i="1"/>
  <c r="E675" i="1"/>
  <c r="E674" i="1"/>
  <c r="E673" i="1"/>
  <c r="E671" i="1"/>
  <c r="E672" i="1"/>
  <c r="E663" i="1"/>
  <c r="E669" i="1"/>
  <c r="E668" i="1"/>
  <c r="E667" i="1"/>
  <c r="E664" i="1"/>
  <c r="E666" i="1"/>
  <c r="E665" i="1"/>
  <c r="E657" i="1"/>
  <c r="E662" i="1"/>
  <c r="E661" i="1"/>
  <c r="E660" i="1"/>
  <c r="E658" i="1"/>
  <c r="E659" i="1"/>
  <c r="E647" i="1"/>
  <c r="E656" i="1"/>
  <c r="E655" i="1"/>
  <c r="E654" i="1"/>
  <c r="E653" i="1"/>
  <c r="E652" i="1"/>
  <c r="E651" i="1"/>
  <c r="E650" i="1"/>
  <c r="E648" i="1"/>
  <c r="E649" i="1"/>
  <c r="E638" i="1"/>
  <c r="E646" i="1"/>
  <c r="E645" i="1"/>
  <c r="E644" i="1"/>
  <c r="E643" i="1"/>
  <c r="E642" i="1"/>
  <c r="E641" i="1"/>
  <c r="E639" i="1"/>
  <c r="E640" i="1"/>
  <c r="E629" i="1"/>
  <c r="E637" i="1"/>
  <c r="E636" i="1"/>
  <c r="E635" i="1"/>
  <c r="E634" i="1"/>
  <c r="E633" i="1"/>
  <c r="E632" i="1"/>
  <c r="E630" i="1"/>
  <c r="E631" i="1"/>
  <c r="E620" i="1"/>
  <c r="E628" i="1"/>
  <c r="E627" i="1"/>
  <c r="E626" i="1"/>
  <c r="E625" i="1"/>
  <c r="E624" i="1"/>
  <c r="E623" i="1"/>
  <c r="E621" i="1"/>
  <c r="E622" i="1"/>
  <c r="E614" i="1"/>
  <c r="E619" i="1"/>
  <c r="E618" i="1"/>
  <c r="E617" i="1"/>
  <c r="E615" i="1"/>
  <c r="E616" i="1"/>
  <c r="E610" i="1"/>
  <c r="E611" i="1"/>
  <c r="E613" i="1"/>
  <c r="E612" i="1"/>
  <c r="E578" i="1"/>
  <c r="E605" i="1"/>
  <c r="E608" i="1"/>
  <c r="E607" i="1"/>
  <c r="E606" i="1"/>
  <c r="E602" i="1"/>
  <c r="E604" i="1"/>
  <c r="E603" i="1"/>
  <c r="E592" i="1"/>
  <c r="E595" i="1"/>
  <c r="E601" i="1"/>
  <c r="E600" i="1"/>
  <c r="E599" i="1"/>
  <c r="E598" i="1"/>
  <c r="E597" i="1"/>
  <c r="E596" i="1"/>
  <c r="E594" i="1"/>
  <c r="E593" i="1"/>
  <c r="E579" i="1"/>
  <c r="E587" i="1"/>
  <c r="E591" i="1"/>
  <c r="E590" i="1"/>
  <c r="E589" i="1"/>
  <c r="E588" i="1"/>
  <c r="E586" i="1"/>
  <c r="E585" i="1"/>
  <c r="E584" i="1"/>
  <c r="E583" i="1"/>
  <c r="E582" i="1"/>
  <c r="E581" i="1"/>
  <c r="E580" i="1"/>
  <c r="E89" i="1"/>
  <c r="E557" i="1"/>
  <c r="E570" i="1"/>
  <c r="E577" i="1"/>
  <c r="E576" i="1"/>
  <c r="E575" i="1"/>
  <c r="E574" i="1"/>
  <c r="E573" i="1"/>
  <c r="E572" i="1"/>
  <c r="E571" i="1"/>
  <c r="E564" i="1"/>
  <c r="E569" i="1"/>
  <c r="E568" i="1"/>
  <c r="E567" i="1"/>
  <c r="E566" i="1"/>
  <c r="E565" i="1"/>
  <c r="E558" i="1"/>
  <c r="E563" i="1"/>
  <c r="E562" i="1"/>
  <c r="E561" i="1"/>
  <c r="E560" i="1"/>
  <c r="E559" i="1"/>
  <c r="E500" i="1"/>
  <c r="E556" i="1"/>
  <c r="E508" i="1"/>
  <c r="E548" i="1"/>
  <c r="E549" i="1"/>
  <c r="E555" i="1"/>
  <c r="E554" i="1"/>
  <c r="E553" i="1"/>
  <c r="E552" i="1"/>
  <c r="E551" i="1"/>
  <c r="E550" i="1"/>
  <c r="E517" i="1"/>
  <c r="E518" i="1"/>
  <c r="E547" i="1"/>
  <c r="E546" i="1"/>
  <c r="E545" i="1"/>
  <c r="E544" i="1"/>
  <c r="E543" i="1"/>
  <c r="E542" i="1"/>
  <c r="E541" i="1"/>
  <c r="E540" i="1"/>
  <c r="E539" i="1"/>
  <c r="E538" i="1"/>
  <c r="E537" i="1"/>
  <c r="E536" i="1"/>
  <c r="E535" i="1"/>
  <c r="E534" i="1"/>
  <c r="E533" i="1"/>
  <c r="E532" i="1"/>
  <c r="E531" i="1"/>
  <c r="E530" i="1"/>
  <c r="E529" i="1"/>
  <c r="E528" i="1"/>
  <c r="E527" i="1"/>
  <c r="E526" i="1"/>
  <c r="E525" i="1"/>
  <c r="E524" i="1"/>
  <c r="E523" i="1"/>
  <c r="E522" i="1"/>
  <c r="E521" i="1"/>
  <c r="E520" i="1"/>
  <c r="E519" i="1"/>
  <c r="E509" i="1"/>
  <c r="E510" i="1"/>
  <c r="E516" i="1"/>
  <c r="E515" i="1"/>
  <c r="E514" i="1"/>
  <c r="E513" i="1"/>
  <c r="E512" i="1"/>
  <c r="E511" i="1"/>
  <c r="E501" i="1"/>
  <c r="E502" i="1"/>
  <c r="E507" i="1"/>
  <c r="E506" i="1"/>
  <c r="E505" i="1"/>
  <c r="E504" i="1"/>
  <c r="E503" i="1"/>
  <c r="E496" i="1"/>
  <c r="E499" i="1"/>
  <c r="E497" i="1"/>
  <c r="E498" i="1"/>
  <c r="E492" i="1"/>
  <c r="E495" i="1"/>
  <c r="E494" i="1"/>
  <c r="E493" i="1"/>
  <c r="E483" i="1"/>
  <c r="E491" i="1"/>
  <c r="E490" i="1"/>
  <c r="E489" i="1"/>
  <c r="E488" i="1"/>
  <c r="E487" i="1"/>
  <c r="E486" i="1"/>
  <c r="E485" i="1"/>
  <c r="E484" i="1"/>
  <c r="E481" i="1"/>
  <c r="E482" i="1"/>
  <c r="E474" i="1"/>
  <c r="E480" i="1"/>
  <c r="E476" i="1"/>
  <c r="E479" i="1"/>
  <c r="E478" i="1"/>
  <c r="E477" i="1"/>
  <c r="E475" i="1"/>
  <c r="E462" i="1"/>
  <c r="E470" i="1"/>
  <c r="E473" i="1"/>
  <c r="E472" i="1"/>
  <c r="E471" i="1"/>
  <c r="E463" i="1"/>
  <c r="E469" i="1"/>
  <c r="E468" i="1"/>
  <c r="E467" i="1"/>
  <c r="E466" i="1"/>
  <c r="E465" i="1"/>
  <c r="E464" i="1"/>
  <c r="E452" i="1"/>
  <c r="E454" i="1"/>
  <c r="E461" i="1"/>
  <c r="E460" i="1"/>
  <c r="E459" i="1"/>
  <c r="E458" i="1"/>
  <c r="E457" i="1"/>
  <c r="E456" i="1"/>
  <c r="E455" i="1"/>
  <c r="E453" i="1"/>
  <c r="E378" i="1"/>
  <c r="E418" i="1"/>
  <c r="E444" i="1"/>
  <c r="E451" i="1"/>
  <c r="E450" i="1"/>
  <c r="E449" i="1"/>
  <c r="E445" i="1"/>
  <c r="E448" i="1"/>
  <c r="E447" i="1"/>
  <c r="E446" i="1"/>
  <c r="E435" i="1"/>
  <c r="E443" i="1"/>
  <c r="E442" i="1"/>
  <c r="E441" i="1"/>
  <c r="E436" i="1"/>
  <c r="E440" i="1"/>
  <c r="E439" i="1"/>
  <c r="E438" i="1"/>
  <c r="E437" i="1"/>
  <c r="E427" i="1"/>
  <c r="E434" i="1"/>
  <c r="E433" i="1"/>
  <c r="E432" i="1"/>
  <c r="E428" i="1"/>
  <c r="E431" i="1"/>
  <c r="E430" i="1"/>
  <c r="E429" i="1"/>
  <c r="E419" i="1"/>
  <c r="E426" i="1"/>
  <c r="E425" i="1"/>
  <c r="E424" i="1"/>
  <c r="E420" i="1"/>
  <c r="E423" i="1"/>
  <c r="E422" i="1"/>
  <c r="E421" i="1"/>
  <c r="E414" i="1"/>
  <c r="E417" i="1"/>
  <c r="E416" i="1"/>
  <c r="E415" i="1"/>
  <c r="E404" i="1"/>
  <c r="E413" i="1"/>
  <c r="E412" i="1"/>
  <c r="E411" i="1"/>
  <c r="E410" i="1"/>
  <c r="E409" i="1"/>
  <c r="E408" i="1"/>
  <c r="E407" i="1"/>
  <c r="E406" i="1"/>
  <c r="E405" i="1"/>
  <c r="E383" i="1"/>
  <c r="E403" i="1"/>
  <c r="E402" i="1"/>
  <c r="E401" i="1"/>
  <c r="E400" i="1"/>
  <c r="E399" i="1"/>
  <c r="E398" i="1"/>
  <c r="E397" i="1"/>
  <c r="E396" i="1"/>
  <c r="E395" i="1"/>
  <c r="E394" i="1"/>
  <c r="E393" i="1"/>
  <c r="E392" i="1"/>
  <c r="E391" i="1"/>
  <c r="E390" i="1"/>
  <c r="E389" i="1"/>
  <c r="E388" i="1"/>
  <c r="E387" i="1"/>
  <c r="E386" i="1"/>
  <c r="E385" i="1"/>
  <c r="E384" i="1"/>
  <c r="E382" i="1"/>
  <c r="E381" i="1"/>
  <c r="E380" i="1"/>
  <c r="E379" i="1"/>
  <c r="E274" i="1"/>
  <c r="E359" i="1"/>
  <c r="E376" i="1"/>
  <c r="E377" i="1"/>
  <c r="E369" i="1"/>
  <c r="E375" i="1"/>
  <c r="E374" i="1"/>
  <c r="E373" i="1"/>
  <c r="E372" i="1"/>
  <c r="E370" i="1"/>
  <c r="E371" i="1"/>
  <c r="E360" i="1"/>
  <c r="E368" i="1"/>
  <c r="E367" i="1"/>
  <c r="E366" i="1"/>
  <c r="E365" i="1"/>
  <c r="E361" i="1"/>
  <c r="E364" i="1"/>
  <c r="E363" i="1"/>
  <c r="E362" i="1"/>
  <c r="E358" i="1"/>
  <c r="E321" i="1"/>
  <c r="E357" i="1"/>
  <c r="E340" i="1"/>
  <c r="E356" i="1"/>
  <c r="E355" i="1"/>
  <c r="E354" i="1"/>
  <c r="E353" i="1"/>
  <c r="E352" i="1"/>
  <c r="E351" i="1"/>
  <c r="E350" i="1"/>
  <c r="E349" i="1"/>
  <c r="E348" i="1"/>
  <c r="E347" i="1"/>
  <c r="E346" i="1"/>
  <c r="E345" i="1"/>
  <c r="E344" i="1"/>
  <c r="E343" i="1"/>
  <c r="E342" i="1"/>
  <c r="E341" i="1"/>
  <c r="E322" i="1"/>
  <c r="E339" i="1"/>
  <c r="E338" i="1"/>
  <c r="E337" i="1"/>
  <c r="E336" i="1"/>
  <c r="E335" i="1"/>
  <c r="E334" i="1"/>
  <c r="E333" i="1"/>
  <c r="E332" i="1"/>
  <c r="E331" i="1"/>
  <c r="E330" i="1"/>
  <c r="E329" i="1"/>
  <c r="E328" i="1"/>
  <c r="E327" i="1"/>
  <c r="E326" i="1"/>
  <c r="E325" i="1"/>
  <c r="E324" i="1"/>
  <c r="E323" i="1"/>
  <c r="E289" i="1"/>
  <c r="E311" i="1"/>
  <c r="E312" i="1"/>
  <c r="E320" i="1"/>
  <c r="E319" i="1"/>
  <c r="E318" i="1"/>
  <c r="E317" i="1"/>
  <c r="E316" i="1"/>
  <c r="E315" i="1"/>
  <c r="E314" i="1"/>
  <c r="E313" i="1"/>
  <c r="E296" i="1"/>
  <c r="E310" i="1"/>
  <c r="E309" i="1"/>
  <c r="E308" i="1"/>
  <c r="E307" i="1"/>
  <c r="E306" i="1"/>
  <c r="E305" i="1"/>
  <c r="E304" i="1"/>
  <c r="E303" i="1"/>
  <c r="E302" i="1"/>
  <c r="E301" i="1"/>
  <c r="E300" i="1"/>
  <c r="E299" i="1"/>
  <c r="E298" i="1"/>
  <c r="E297" i="1"/>
  <c r="E291" i="1"/>
  <c r="E295" i="1"/>
  <c r="E294" i="1"/>
  <c r="E293" i="1"/>
  <c r="E292" i="1"/>
  <c r="E290" i="1"/>
  <c r="E288" i="1"/>
  <c r="E275" i="1"/>
  <c r="E287" i="1"/>
  <c r="E286" i="1"/>
  <c r="E285" i="1"/>
  <c r="E284" i="1"/>
  <c r="E283" i="1"/>
  <c r="E282" i="1"/>
  <c r="E281" i="1"/>
  <c r="E280" i="1"/>
  <c r="E279" i="1"/>
  <c r="E278" i="1"/>
  <c r="E277" i="1"/>
  <c r="E276" i="1"/>
  <c r="E244" i="1"/>
  <c r="E271" i="1"/>
  <c r="E273" i="1"/>
  <c r="E272" i="1"/>
  <c r="E270" i="1"/>
  <c r="E269" i="1"/>
  <c r="E268" i="1"/>
  <c r="E267" i="1"/>
  <c r="E261" i="1"/>
  <c r="E266" i="1"/>
  <c r="E265" i="1"/>
  <c r="E264" i="1"/>
  <c r="E263" i="1"/>
  <c r="E262" i="1"/>
  <c r="E255" i="1"/>
  <c r="E260" i="1"/>
  <c r="E259" i="1"/>
  <c r="E258" i="1"/>
  <c r="E257" i="1"/>
  <c r="E256" i="1"/>
  <c r="E254" i="1"/>
  <c r="E253" i="1"/>
  <c r="E252" i="1"/>
  <c r="E245" i="1"/>
  <c r="E251" i="1"/>
  <c r="E250" i="1"/>
  <c r="E249" i="1"/>
  <c r="E248" i="1"/>
  <c r="E247" i="1"/>
  <c r="E246" i="1"/>
  <c r="E231" i="1"/>
  <c r="E240" i="1"/>
  <c r="E243" i="1"/>
  <c r="E242" i="1"/>
  <c r="E241" i="1"/>
  <c r="E236" i="1"/>
  <c r="E239" i="1"/>
  <c r="E238" i="1"/>
  <c r="E237" i="1"/>
  <c r="E232" i="1"/>
  <c r="E235" i="1"/>
  <c r="E234" i="1"/>
  <c r="E233" i="1"/>
  <c r="E220" i="1"/>
  <c r="E227" i="1"/>
  <c r="E230" i="1"/>
  <c r="E229" i="1"/>
  <c r="E228" i="1"/>
  <c r="E223" i="1"/>
  <c r="E226" i="1"/>
  <c r="E225" i="1"/>
  <c r="E224" i="1"/>
  <c r="E222" i="1"/>
  <c r="E221" i="1"/>
  <c r="E210" i="1"/>
  <c r="E212" i="1"/>
  <c r="E219" i="1"/>
  <c r="E218" i="1"/>
  <c r="E217" i="1"/>
  <c r="E216" i="1"/>
  <c r="E215" i="1"/>
  <c r="E214" i="1"/>
  <c r="E213" i="1"/>
  <c r="E211" i="1"/>
  <c r="E204" i="1"/>
  <c r="E209" i="1"/>
  <c r="E208" i="1"/>
  <c r="E205" i="1"/>
  <c r="E207" i="1"/>
  <c r="E206" i="1"/>
  <c r="E179" i="1"/>
  <c r="E203" i="1"/>
  <c r="E180" i="1"/>
  <c r="E202" i="1"/>
  <c r="E201" i="1"/>
  <c r="E200" i="1"/>
  <c r="E199" i="1"/>
  <c r="E198" i="1"/>
  <c r="E197" i="1"/>
  <c r="E196" i="1"/>
  <c r="E195" i="1"/>
  <c r="E194" i="1"/>
  <c r="E193" i="1"/>
  <c r="E192" i="1"/>
  <c r="E191" i="1"/>
  <c r="E190" i="1"/>
  <c r="E189" i="1"/>
  <c r="E188" i="1"/>
  <c r="E187" i="1"/>
  <c r="E186" i="1"/>
  <c r="E185" i="1"/>
  <c r="E184" i="1"/>
  <c r="E183" i="1"/>
  <c r="E182" i="1"/>
  <c r="E181" i="1"/>
  <c r="E159" i="1"/>
  <c r="E167" i="1"/>
  <c r="E178" i="1"/>
  <c r="E177" i="1"/>
  <c r="E176" i="1"/>
  <c r="E175" i="1"/>
  <c r="E174" i="1"/>
  <c r="E173" i="1"/>
  <c r="E172" i="1"/>
  <c r="E171" i="1"/>
  <c r="E170" i="1"/>
  <c r="E169" i="1"/>
  <c r="E168" i="1"/>
  <c r="E166" i="1"/>
  <c r="E165" i="1"/>
  <c r="E164" i="1"/>
  <c r="E163" i="1"/>
  <c r="E162" i="1"/>
  <c r="E161" i="1"/>
  <c r="E160" i="1"/>
  <c r="E154" i="1"/>
  <c r="E158" i="1"/>
  <c r="E157" i="1"/>
  <c r="E156" i="1"/>
  <c r="E155" i="1"/>
  <c r="E130" i="1"/>
  <c r="E153" i="1"/>
  <c r="E152" i="1"/>
  <c r="E151" i="1"/>
  <c r="E150" i="1"/>
  <c r="E149" i="1"/>
  <c r="E138" i="1"/>
  <c r="E148" i="1"/>
  <c r="E147" i="1"/>
  <c r="E146" i="1"/>
  <c r="E145" i="1"/>
  <c r="E144" i="1"/>
  <c r="E143" i="1"/>
  <c r="E142" i="1"/>
  <c r="E141" i="1"/>
  <c r="E140" i="1"/>
  <c r="E139" i="1"/>
  <c r="E131" i="1"/>
  <c r="E137" i="1"/>
  <c r="E136" i="1"/>
  <c r="E135" i="1"/>
  <c r="E134" i="1"/>
  <c r="E133" i="1"/>
  <c r="E132" i="1"/>
  <c r="E121" i="1"/>
  <c r="E123" i="1"/>
  <c r="E129" i="1"/>
  <c r="E128" i="1"/>
  <c r="E127" i="1"/>
  <c r="E126" i="1"/>
  <c r="E125" i="1"/>
  <c r="E124" i="1"/>
  <c r="E122" i="1"/>
  <c r="E104" i="1"/>
  <c r="E114" i="1"/>
  <c r="E115" i="1"/>
  <c r="E120" i="1"/>
  <c r="E119" i="1"/>
  <c r="E118" i="1"/>
  <c r="E116" i="1"/>
  <c r="E117" i="1"/>
  <c r="E113" i="1"/>
  <c r="E112" i="1"/>
  <c r="E111" i="1"/>
  <c r="E110" i="1"/>
  <c r="E109" i="1"/>
  <c r="E108" i="1"/>
  <c r="E107" i="1"/>
  <c r="E106" i="1"/>
  <c r="E105" i="1"/>
  <c r="E90" i="1"/>
  <c r="E100" i="1"/>
  <c r="E103" i="1"/>
  <c r="E102" i="1"/>
  <c r="E101" i="1"/>
  <c r="E99" i="1"/>
  <c r="E95" i="1"/>
  <c r="E98" i="1"/>
  <c r="E97" i="1"/>
  <c r="E96" i="1"/>
  <c r="E94" i="1"/>
  <c r="E93" i="1"/>
  <c r="E92" i="1"/>
  <c r="E91" i="1"/>
  <c r="E75" i="1"/>
  <c r="E76" i="1"/>
  <c r="E88" i="1"/>
  <c r="E87" i="1"/>
  <c r="E86" i="1"/>
  <c r="E85" i="1"/>
  <c r="E84" i="1"/>
  <c r="E83" i="1"/>
  <c r="E82" i="1"/>
  <c r="E81" i="1"/>
  <c r="E80" i="1"/>
  <c r="E79" i="1"/>
  <c r="E78" i="1"/>
  <c r="E77" i="1"/>
  <c r="E65" i="1"/>
  <c r="E74" i="1"/>
  <c r="E73" i="1"/>
  <c r="E72" i="1"/>
  <c r="E71" i="1"/>
  <c r="E70" i="1"/>
  <c r="E69" i="1"/>
  <c r="E68" i="1"/>
  <c r="E67" i="1"/>
  <c r="E66" i="1"/>
  <c r="E57" i="1"/>
  <c r="E64" i="1"/>
  <c r="E63" i="1"/>
  <c r="E62" i="1"/>
  <c r="E61" i="1"/>
  <c r="E60" i="1"/>
  <c r="E59" i="1"/>
  <c r="E58" i="1"/>
  <c r="E54" i="1"/>
  <c r="E53" i="1"/>
  <c r="E50" i="1"/>
  <c r="E52" i="1"/>
  <c r="E51" i="1"/>
  <c r="E49" i="1"/>
  <c r="E48" i="1"/>
  <c r="E47" i="1"/>
  <c r="E46" i="1"/>
  <c r="E45" i="1"/>
  <c r="E44" i="1"/>
  <c r="E43" i="1"/>
  <c r="E33" i="1"/>
  <c r="E38" i="1"/>
  <c r="E41" i="1"/>
  <c r="E40" i="1"/>
  <c r="E39" i="1"/>
  <c r="E34" i="1"/>
  <c r="E37" i="1"/>
  <c r="E36" i="1"/>
  <c r="E35" i="1"/>
  <c r="E15" i="1"/>
  <c r="E32" i="1"/>
  <c r="E31" i="1"/>
  <c r="E30" i="1"/>
  <c r="E20" i="1"/>
  <c r="E21" i="1"/>
  <c r="E22" i="1"/>
  <c r="E23" i="1"/>
  <c r="E24" i="1"/>
  <c r="E25" i="1"/>
  <c r="E26" i="1"/>
  <c r="E27" i="1"/>
  <c r="E28" i="1"/>
  <c r="E29" i="1"/>
  <c r="E13" i="1"/>
  <c r="E16" i="1"/>
  <c r="E17" i="1"/>
  <c r="E18" i="1"/>
  <c r="E19" i="1"/>
  <c r="F15" i="1"/>
  <c r="F20" i="1"/>
  <c r="F13" i="1"/>
  <c r="F609" i="1"/>
  <c r="F670" i="1"/>
  <c r="F675" i="1"/>
  <c r="F674" i="1"/>
  <c r="F673" i="1"/>
  <c r="F671" i="1"/>
  <c r="F672" i="1"/>
  <c r="F663" i="1"/>
  <c r="F669" i="1"/>
  <c r="F668" i="1"/>
  <c r="F667" i="1"/>
  <c r="F664" i="1"/>
  <c r="F666" i="1"/>
  <c r="F665" i="1"/>
  <c r="F657" i="1"/>
  <c r="F662" i="1"/>
  <c r="F661" i="1"/>
  <c r="F660" i="1"/>
  <c r="F658" i="1"/>
  <c r="F659" i="1"/>
  <c r="F647" i="1"/>
  <c r="F656" i="1"/>
  <c r="F655" i="1"/>
  <c r="F654" i="1"/>
  <c r="F653" i="1"/>
  <c r="F652" i="1"/>
  <c r="F651" i="1"/>
  <c r="F650" i="1"/>
  <c r="F648" i="1"/>
  <c r="F649" i="1"/>
  <c r="F638" i="1"/>
  <c r="F646" i="1"/>
  <c r="F645" i="1"/>
  <c r="F644" i="1"/>
  <c r="F643" i="1"/>
  <c r="F642" i="1"/>
  <c r="F641" i="1"/>
  <c r="F639" i="1"/>
  <c r="F640" i="1"/>
  <c r="F629" i="1"/>
  <c r="F637" i="1"/>
  <c r="F636" i="1"/>
  <c r="F635" i="1"/>
  <c r="F634" i="1"/>
  <c r="F633" i="1"/>
  <c r="F632" i="1"/>
  <c r="F630" i="1"/>
  <c r="F631" i="1"/>
  <c r="F620" i="1"/>
  <c r="F628" i="1"/>
  <c r="F627" i="1"/>
  <c r="F626" i="1"/>
  <c r="F625" i="1"/>
  <c r="F624" i="1"/>
  <c r="F623" i="1"/>
  <c r="F621" i="1"/>
  <c r="F622" i="1"/>
  <c r="F614" i="1"/>
  <c r="F619" i="1"/>
  <c r="F618" i="1"/>
  <c r="F617" i="1"/>
  <c r="F615" i="1"/>
  <c r="F616" i="1"/>
  <c r="F610" i="1"/>
  <c r="F611" i="1"/>
  <c r="F613" i="1"/>
  <c r="F612" i="1"/>
  <c r="F578" i="1"/>
  <c r="F605" i="1"/>
  <c r="F608" i="1"/>
  <c r="F607" i="1"/>
  <c r="F606" i="1"/>
  <c r="F602" i="1"/>
  <c r="F604" i="1"/>
  <c r="F603" i="1"/>
  <c r="F592" i="1"/>
  <c r="F595" i="1"/>
  <c r="F601" i="1"/>
  <c r="F600" i="1"/>
  <c r="F599" i="1"/>
  <c r="F598" i="1"/>
  <c r="F597" i="1"/>
  <c r="F596" i="1"/>
  <c r="F594" i="1"/>
  <c r="F593" i="1"/>
  <c r="F579" i="1"/>
  <c r="F587" i="1"/>
  <c r="F591" i="1"/>
  <c r="F590" i="1"/>
  <c r="F589" i="1"/>
  <c r="F588" i="1"/>
  <c r="F586" i="1"/>
  <c r="F585" i="1"/>
  <c r="F584" i="1"/>
  <c r="F583" i="1"/>
  <c r="F582" i="1"/>
  <c r="F581" i="1"/>
  <c r="F580" i="1"/>
  <c r="F89" i="1"/>
  <c r="F557" i="1"/>
  <c r="F570" i="1"/>
  <c r="F577" i="1"/>
  <c r="F576" i="1"/>
  <c r="F575" i="1"/>
  <c r="F574" i="1"/>
  <c r="F573" i="1"/>
  <c r="F572" i="1"/>
  <c r="F571" i="1"/>
  <c r="F564" i="1"/>
  <c r="F569" i="1"/>
  <c r="F568" i="1"/>
  <c r="F567" i="1"/>
  <c r="F566" i="1"/>
  <c r="F565" i="1"/>
  <c r="F558" i="1"/>
  <c r="F563" i="1"/>
  <c r="F562" i="1"/>
  <c r="F561" i="1"/>
  <c r="F560" i="1"/>
  <c r="F559" i="1"/>
  <c r="F500" i="1"/>
  <c r="F556" i="1"/>
  <c r="F508" i="1"/>
  <c r="F548" i="1"/>
  <c r="F549" i="1"/>
  <c r="F555" i="1"/>
  <c r="F554" i="1"/>
  <c r="F553" i="1"/>
  <c r="F552" i="1"/>
  <c r="F551" i="1"/>
  <c r="F550" i="1"/>
  <c r="F517" i="1"/>
  <c r="F518" i="1"/>
  <c r="F547" i="1"/>
  <c r="F546" i="1"/>
  <c r="F545" i="1"/>
  <c r="F544" i="1"/>
  <c r="F543" i="1"/>
  <c r="F542" i="1"/>
  <c r="F541" i="1"/>
  <c r="F540" i="1"/>
  <c r="F539" i="1"/>
  <c r="F538" i="1"/>
  <c r="F537" i="1"/>
  <c r="F536" i="1"/>
  <c r="F535" i="1"/>
  <c r="F534" i="1"/>
  <c r="F533" i="1"/>
  <c r="F532" i="1"/>
  <c r="F531" i="1"/>
  <c r="F530" i="1"/>
  <c r="F529" i="1"/>
  <c r="F528" i="1"/>
  <c r="F527" i="1"/>
  <c r="F526" i="1"/>
  <c r="F525" i="1"/>
  <c r="F524" i="1"/>
  <c r="F523" i="1"/>
  <c r="F522" i="1"/>
  <c r="F521" i="1"/>
  <c r="F520" i="1"/>
  <c r="F519" i="1"/>
  <c r="F509" i="1"/>
  <c r="F510" i="1"/>
  <c r="F516" i="1"/>
  <c r="F515" i="1"/>
  <c r="F514" i="1"/>
  <c r="F513" i="1"/>
  <c r="F512" i="1"/>
  <c r="F511" i="1"/>
  <c r="F501" i="1"/>
  <c r="F502" i="1"/>
  <c r="F507" i="1"/>
  <c r="F506" i="1"/>
  <c r="F505" i="1"/>
  <c r="F504" i="1"/>
  <c r="F503" i="1"/>
  <c r="F496" i="1"/>
  <c r="F499" i="1"/>
  <c r="F497" i="1"/>
  <c r="F498" i="1"/>
  <c r="F492" i="1"/>
  <c r="F495" i="1"/>
  <c r="F494" i="1"/>
  <c r="F493" i="1"/>
  <c r="F483" i="1"/>
  <c r="F491" i="1"/>
  <c r="F490" i="1"/>
  <c r="F489" i="1"/>
  <c r="F488" i="1"/>
  <c r="F487" i="1"/>
  <c r="F486" i="1"/>
  <c r="F485" i="1"/>
  <c r="F484" i="1"/>
  <c r="F481" i="1"/>
  <c r="F482" i="1"/>
  <c r="F474" i="1"/>
  <c r="F480" i="1"/>
  <c r="F476" i="1"/>
  <c r="F479" i="1"/>
  <c r="F478" i="1"/>
  <c r="F477" i="1"/>
  <c r="F475" i="1"/>
  <c r="F462" i="1"/>
  <c r="F470" i="1"/>
  <c r="F473" i="1"/>
  <c r="F472" i="1"/>
  <c r="F471" i="1"/>
  <c r="F463" i="1"/>
  <c r="F469" i="1"/>
  <c r="F468" i="1"/>
  <c r="F467" i="1"/>
  <c r="F466" i="1"/>
  <c r="F465" i="1"/>
  <c r="F464" i="1"/>
  <c r="F452" i="1"/>
  <c r="F454" i="1"/>
  <c r="F461" i="1"/>
  <c r="F460" i="1"/>
  <c r="F459" i="1"/>
  <c r="F458" i="1"/>
  <c r="F457" i="1"/>
  <c r="F456" i="1"/>
  <c r="F455" i="1"/>
  <c r="F453" i="1"/>
  <c r="F378" i="1"/>
  <c r="F418" i="1"/>
  <c r="F444" i="1"/>
  <c r="F451" i="1"/>
  <c r="F450" i="1"/>
  <c r="F449" i="1"/>
  <c r="F445" i="1"/>
  <c r="F448" i="1"/>
  <c r="F447" i="1"/>
  <c r="F446" i="1"/>
  <c r="F435" i="1"/>
  <c r="F443" i="1"/>
  <c r="F442" i="1"/>
  <c r="F441" i="1"/>
  <c r="F436" i="1"/>
  <c r="F440" i="1"/>
  <c r="F439" i="1"/>
  <c r="F438" i="1"/>
  <c r="F437" i="1"/>
  <c r="F427" i="1"/>
  <c r="F434" i="1"/>
  <c r="F433" i="1"/>
  <c r="F432" i="1"/>
  <c r="F428" i="1"/>
  <c r="F431" i="1"/>
  <c r="F430" i="1"/>
  <c r="F429" i="1"/>
  <c r="F419" i="1"/>
  <c r="F426" i="1"/>
  <c r="F425" i="1"/>
  <c r="F424" i="1"/>
  <c r="F420" i="1"/>
  <c r="F423" i="1"/>
  <c r="F422" i="1"/>
  <c r="F421" i="1"/>
  <c r="F414" i="1"/>
  <c r="F417" i="1"/>
  <c r="F416" i="1"/>
  <c r="F415" i="1"/>
  <c r="F404" i="1"/>
  <c r="F413" i="1"/>
  <c r="F412" i="1"/>
  <c r="F411" i="1"/>
  <c r="F410" i="1"/>
  <c r="F409" i="1"/>
  <c r="F408" i="1"/>
  <c r="F407" i="1"/>
  <c r="F406" i="1"/>
  <c r="F405" i="1"/>
  <c r="F383" i="1"/>
  <c r="F403" i="1"/>
  <c r="F402" i="1"/>
  <c r="F401" i="1"/>
  <c r="F400" i="1"/>
  <c r="F399" i="1"/>
  <c r="F398" i="1"/>
  <c r="F397" i="1"/>
  <c r="F396" i="1"/>
  <c r="F395" i="1"/>
  <c r="F394" i="1"/>
  <c r="F393" i="1"/>
  <c r="F392" i="1"/>
  <c r="F391" i="1"/>
  <c r="F390" i="1"/>
  <c r="F389" i="1"/>
  <c r="F388" i="1"/>
  <c r="F387" i="1"/>
  <c r="F386" i="1"/>
  <c r="F385" i="1"/>
  <c r="F384" i="1"/>
  <c r="F382" i="1"/>
  <c r="F381" i="1"/>
  <c r="F380" i="1"/>
  <c r="F379" i="1"/>
  <c r="F274" i="1"/>
  <c r="F359" i="1"/>
  <c r="F376" i="1"/>
  <c r="F377" i="1"/>
  <c r="F369" i="1"/>
  <c r="F375" i="1"/>
  <c r="F374" i="1"/>
  <c r="F373" i="1"/>
  <c r="F372" i="1"/>
  <c r="F370" i="1"/>
  <c r="F371" i="1"/>
  <c r="F360" i="1"/>
  <c r="F368" i="1"/>
  <c r="F367" i="1"/>
  <c r="F366" i="1"/>
  <c r="F365" i="1"/>
  <c r="F361" i="1"/>
  <c r="F364" i="1"/>
  <c r="F363" i="1"/>
  <c r="F362" i="1"/>
  <c r="F358" i="1"/>
  <c r="F321" i="1"/>
  <c r="F357" i="1"/>
  <c r="F340" i="1"/>
  <c r="F356" i="1"/>
  <c r="F355" i="1"/>
  <c r="F354" i="1"/>
  <c r="F353" i="1"/>
  <c r="F352" i="1"/>
  <c r="F351" i="1"/>
  <c r="F350" i="1"/>
  <c r="F349" i="1"/>
  <c r="F348" i="1"/>
  <c r="F347" i="1"/>
  <c r="F346" i="1"/>
  <c r="F345" i="1"/>
  <c r="F344" i="1"/>
  <c r="F343" i="1"/>
  <c r="F342" i="1"/>
  <c r="F341" i="1"/>
  <c r="F322" i="1"/>
  <c r="F339" i="1"/>
  <c r="F338" i="1"/>
  <c r="F337" i="1"/>
  <c r="F336" i="1"/>
  <c r="F335" i="1"/>
  <c r="F334" i="1"/>
  <c r="F333" i="1"/>
  <c r="F332" i="1"/>
  <c r="F331" i="1"/>
  <c r="F330" i="1"/>
  <c r="F329" i="1"/>
  <c r="F328" i="1"/>
  <c r="F327" i="1"/>
  <c r="F326" i="1"/>
  <c r="F325" i="1"/>
  <c r="F324" i="1"/>
  <c r="F323" i="1"/>
  <c r="F289" i="1"/>
  <c r="F311" i="1"/>
  <c r="F312" i="1"/>
  <c r="F320" i="1"/>
  <c r="F319" i="1"/>
  <c r="F318" i="1"/>
  <c r="F317" i="1"/>
  <c r="F316" i="1"/>
  <c r="F315" i="1"/>
  <c r="F314" i="1"/>
  <c r="F313" i="1"/>
  <c r="F296" i="1"/>
  <c r="F310" i="1"/>
  <c r="F309" i="1"/>
  <c r="F308" i="1"/>
  <c r="F307" i="1"/>
  <c r="F306" i="1"/>
  <c r="F305" i="1"/>
  <c r="F304" i="1"/>
  <c r="F303" i="1"/>
  <c r="F302" i="1"/>
  <c r="F301" i="1"/>
  <c r="F300" i="1"/>
  <c r="F299" i="1"/>
  <c r="F298" i="1"/>
  <c r="F297" i="1"/>
  <c r="F291" i="1"/>
  <c r="F295" i="1"/>
  <c r="F294" i="1"/>
  <c r="F293" i="1"/>
  <c r="F292" i="1"/>
  <c r="F290" i="1"/>
  <c r="F288" i="1"/>
  <c r="F275" i="1"/>
  <c r="F287" i="1"/>
  <c r="F286" i="1"/>
  <c r="F285" i="1"/>
  <c r="F284" i="1"/>
  <c r="F283" i="1"/>
  <c r="F282" i="1"/>
  <c r="F281" i="1"/>
  <c r="F280" i="1"/>
  <c r="F279" i="1"/>
  <c r="F278" i="1"/>
  <c r="F277" i="1"/>
  <c r="F276" i="1"/>
  <c r="F244" i="1"/>
  <c r="F271" i="1"/>
  <c r="F273" i="1"/>
  <c r="F272" i="1"/>
  <c r="F270" i="1"/>
  <c r="F269" i="1"/>
  <c r="F268" i="1"/>
  <c r="F267" i="1"/>
  <c r="F261" i="1"/>
  <c r="F266" i="1"/>
  <c r="F265" i="1"/>
  <c r="F264" i="1"/>
  <c r="F263" i="1"/>
  <c r="F262" i="1"/>
  <c r="F255" i="1"/>
  <c r="F260" i="1"/>
  <c r="F259" i="1"/>
  <c r="F258" i="1"/>
  <c r="F257" i="1"/>
  <c r="F256" i="1"/>
  <c r="F254" i="1"/>
  <c r="F253" i="1"/>
  <c r="F252" i="1"/>
  <c r="F245" i="1"/>
  <c r="F251" i="1"/>
  <c r="F250" i="1"/>
  <c r="F249" i="1"/>
  <c r="F248" i="1"/>
  <c r="F247" i="1"/>
  <c r="F246" i="1"/>
  <c r="F231" i="1"/>
  <c r="F240" i="1"/>
  <c r="F243" i="1"/>
  <c r="F242" i="1"/>
  <c r="F241" i="1"/>
  <c r="F236" i="1"/>
  <c r="F239" i="1"/>
  <c r="F238" i="1"/>
  <c r="F237" i="1"/>
  <c r="F232" i="1"/>
  <c r="F235" i="1"/>
  <c r="F234" i="1"/>
  <c r="F233" i="1"/>
  <c r="F220" i="1"/>
  <c r="F227" i="1"/>
  <c r="F230" i="1"/>
  <c r="F229" i="1"/>
  <c r="F228" i="1"/>
  <c r="F223" i="1"/>
  <c r="F226" i="1"/>
  <c r="F225" i="1"/>
  <c r="F224" i="1"/>
  <c r="F222" i="1"/>
  <c r="F221" i="1"/>
  <c r="F210" i="1"/>
  <c r="F212" i="1"/>
  <c r="F219" i="1"/>
  <c r="F218" i="1"/>
  <c r="F217" i="1"/>
  <c r="F216" i="1"/>
  <c r="F215" i="1"/>
  <c r="F214" i="1"/>
  <c r="F213" i="1"/>
  <c r="F211" i="1"/>
  <c r="F204" i="1"/>
  <c r="F209" i="1"/>
  <c r="F208" i="1"/>
  <c r="F205" i="1"/>
  <c r="F207" i="1"/>
  <c r="F206" i="1"/>
  <c r="F179" i="1"/>
  <c r="F203" i="1"/>
  <c r="F180" i="1"/>
  <c r="F202" i="1"/>
  <c r="F201" i="1"/>
  <c r="F200" i="1"/>
  <c r="F199" i="1"/>
  <c r="F198" i="1"/>
  <c r="F197" i="1"/>
  <c r="F196" i="1"/>
  <c r="F195" i="1"/>
  <c r="F194" i="1"/>
  <c r="F193" i="1"/>
  <c r="F192" i="1"/>
  <c r="F191" i="1"/>
  <c r="F190" i="1"/>
  <c r="F189" i="1"/>
  <c r="F188" i="1"/>
  <c r="F187" i="1"/>
  <c r="F186" i="1"/>
  <c r="F185" i="1"/>
  <c r="F184" i="1"/>
  <c r="F183" i="1"/>
  <c r="F182" i="1"/>
  <c r="F181" i="1"/>
  <c r="F159" i="1"/>
  <c r="F167" i="1"/>
  <c r="F178" i="1"/>
  <c r="F177" i="1"/>
  <c r="F176" i="1"/>
  <c r="F175" i="1"/>
  <c r="F174" i="1"/>
  <c r="F173" i="1"/>
  <c r="F172" i="1"/>
  <c r="F171" i="1"/>
  <c r="F170" i="1"/>
  <c r="F169" i="1"/>
  <c r="F168" i="1"/>
  <c r="F166" i="1"/>
  <c r="F165" i="1"/>
  <c r="F164" i="1"/>
  <c r="F163" i="1"/>
  <c r="F162" i="1"/>
  <c r="F161" i="1"/>
  <c r="F160" i="1"/>
  <c r="F154" i="1"/>
  <c r="F158" i="1"/>
  <c r="F157" i="1"/>
  <c r="F156" i="1"/>
  <c r="F155" i="1"/>
  <c r="F130" i="1"/>
  <c r="F153" i="1"/>
  <c r="F152" i="1"/>
  <c r="F151" i="1"/>
  <c r="F150" i="1"/>
  <c r="F149" i="1"/>
  <c r="F138" i="1"/>
  <c r="F148" i="1"/>
  <c r="F147" i="1"/>
  <c r="F146" i="1"/>
  <c r="F145" i="1"/>
  <c r="F144" i="1"/>
  <c r="F143" i="1"/>
  <c r="F142" i="1"/>
  <c r="F141" i="1"/>
  <c r="F140" i="1"/>
  <c r="F139" i="1"/>
  <c r="F131" i="1"/>
  <c r="F137" i="1"/>
  <c r="F136" i="1"/>
  <c r="F135" i="1"/>
  <c r="F134" i="1"/>
  <c r="F133" i="1"/>
  <c r="F132" i="1"/>
  <c r="F121" i="1"/>
  <c r="F123" i="1"/>
  <c r="F129" i="1"/>
  <c r="F128" i="1"/>
  <c r="F127" i="1"/>
  <c r="F126" i="1"/>
  <c r="F125" i="1"/>
  <c r="F124" i="1"/>
  <c r="F122" i="1"/>
  <c r="F104" i="1"/>
  <c r="F114" i="1"/>
  <c r="F115" i="1"/>
  <c r="F120" i="1"/>
  <c r="F119" i="1"/>
  <c r="F118" i="1"/>
  <c r="F116" i="1"/>
  <c r="F117" i="1"/>
  <c r="F113" i="1"/>
  <c r="F112" i="1"/>
  <c r="F111" i="1"/>
  <c r="F110" i="1"/>
  <c r="F109" i="1"/>
  <c r="F108" i="1"/>
  <c r="F107" i="1"/>
  <c r="F106" i="1"/>
  <c r="F105" i="1"/>
  <c r="F90" i="1"/>
  <c r="F100" i="1"/>
  <c r="F103" i="1"/>
  <c r="F102" i="1"/>
  <c r="F101" i="1"/>
  <c r="F99" i="1"/>
  <c r="F95" i="1"/>
  <c r="F98" i="1"/>
  <c r="F97" i="1"/>
  <c r="F96" i="1"/>
  <c r="F94" i="1"/>
  <c r="F93" i="1"/>
  <c r="F92" i="1"/>
  <c r="F91" i="1"/>
  <c r="F75" i="1"/>
  <c r="F76" i="1"/>
  <c r="F88" i="1"/>
  <c r="F87" i="1"/>
  <c r="F86" i="1"/>
  <c r="F85" i="1"/>
  <c r="F84" i="1"/>
  <c r="F83" i="1"/>
  <c r="F82" i="1"/>
  <c r="F81" i="1"/>
  <c r="F80" i="1"/>
  <c r="F79" i="1"/>
  <c r="F78" i="1"/>
  <c r="F77" i="1"/>
  <c r="F65" i="1"/>
  <c r="F74" i="1"/>
  <c r="F73" i="1"/>
  <c r="F72" i="1"/>
  <c r="F71" i="1"/>
  <c r="F70" i="1"/>
  <c r="F69" i="1"/>
  <c r="F68" i="1"/>
  <c r="F67" i="1"/>
  <c r="F66" i="1"/>
  <c r="F57" i="1"/>
  <c r="F64" i="1"/>
  <c r="F63" i="1"/>
  <c r="F62" i="1"/>
  <c r="F61" i="1"/>
  <c r="F60" i="1"/>
  <c r="F59" i="1"/>
  <c r="F58" i="1"/>
  <c r="F54" i="1"/>
  <c r="F53" i="1"/>
  <c r="F50" i="1"/>
  <c r="F52" i="1"/>
  <c r="F51" i="1"/>
  <c r="F49" i="1"/>
  <c r="F48" i="1"/>
  <c r="F47" i="1"/>
  <c r="F46" i="1"/>
  <c r="F45" i="1"/>
  <c r="F44" i="1"/>
  <c r="F43" i="1"/>
  <c r="F33" i="1"/>
  <c r="F38" i="1"/>
  <c r="F41" i="1"/>
  <c r="F40" i="1"/>
  <c r="F39" i="1"/>
  <c r="F34" i="1"/>
  <c r="F37" i="1"/>
  <c r="F36" i="1"/>
  <c r="F35" i="1"/>
  <c r="F32" i="1"/>
  <c r="F31" i="1"/>
  <c r="F30" i="1"/>
  <c r="F16" i="1"/>
  <c r="F17" i="1"/>
  <c r="F18" i="1"/>
  <c r="F19" i="1"/>
  <c r="F21" i="1"/>
  <c r="F22" i="1"/>
  <c r="F23" i="1"/>
  <c r="F24" i="1"/>
  <c r="F25" i="1"/>
  <c r="F26" i="1"/>
  <c r="F27" i="1"/>
  <c r="F28" i="1"/>
  <c r="F29" i="1"/>
</calcChain>
</file>

<file path=xl/sharedStrings.xml><?xml version="1.0" encoding="utf-8"?>
<sst xmlns="http://schemas.openxmlformats.org/spreadsheetml/2006/main" count="3992" uniqueCount="1513">
  <si>
    <t>Resource URN</t>
  </si>
  <si>
    <t>Access Level</t>
  </si>
  <si>
    <t>Persistent</t>
  </si>
  <si>
    <t>MIB OID</t>
  </si>
  <si>
    <t>Description</t>
  </si>
  <si>
    <t>Date Introduced</t>
  </si>
  <si>
    <t>S</t>
  </si>
  <si>
    <t>Table Index #</t>
  </si>
  <si>
    <t>tmnsTmaCommonIdentification</t>
  </si>
  <si>
    <t>read-write</t>
  </si>
  <si>
    <t>""</t>
  </si>
  <si>
    <t>DisplayString (SIZE(0..255))</t>
  </si>
  <si>
    <t>Key to identify a TMA's role within a Network.  This identifier allows the TMA to identify its particular information within a Network specified in the MDL Instance Document and shall not be set by the MDL Instance Document.</t>
  </si>
  <si>
    <t>networkName</t>
  </si>
  <si>
    <t>tmaProductVersion</t>
  </si>
  <si>
    <t>tmaDescription</t>
  </si>
  <si>
    <t>roleID</t>
  </si>
  <si>
    <t>tmaTypeTable</t>
  </si>
  <si>
    <t>not-accessible</t>
  </si>
  <si>
    <t>A table whose rows contain the standard enumeration of each TMA type supported by the TMA.  A TMA that does not support any defined specific types may have zero rows (i.e., a blank table) in this table.</t>
  </si>
  <si>
    <t>SEQUENCE OF TmaTypeEntry</t>
  </si>
  <si>
    <t>tmaTypeEntry</t>
  </si>
  <si>
    <t>tmaIndex</t>
  </si>
  <si>
    <t>tmaType</t>
  </si>
  <si>
    <t>read-only</t>
  </si>
  <si>
    <t>TmNSDeviceType</t>
  </si>
  <si>
    <t>Unsigned32</t>
  </si>
  <si>
    <t>tmnsSMStandardVersion</t>
  </si>
  <si>
    <t>B</t>
  </si>
  <si>
    <t>tmnsMDStandardVersions</t>
  </si>
  <si>
    <t>activeMDStandardVersion</t>
  </si>
  <si>
    <t>tmnsMDStandardVersionsTable</t>
  </si>
  <si>
    <t>tmnsMDStandardVersionsEntry</t>
  </si>
  <si>
    <t>tmnsMDSIndex</t>
  </si>
  <si>
    <t>tmnsMDStandardVersion</t>
  </si>
  <si>
    <t>tmnsTAStandardVersion</t>
  </si>
  <si>
    <t>tmnsRANStandardVersion</t>
  </si>
  <si>
    <t>implementsNetworkNode</t>
  </si>
  <si>
    <t>tmaProductName</t>
  </si>
  <si>
    <t>activeFaultsTable</t>
  </si>
  <si>
    <t>activeFaultsEntry</t>
  </si>
  <si>
    <t>Identifier that specifies the Network to which the TmNSManageableApplication belongs.  This identifier is intended to be used in conjunction with the roleID in order to locate the TmNSManageableApplication's particular configuration data within an MDL Instance Document.  It shall not be set by the MDL Instance Document during configuration.  This identifier provides account management information in order to track the Network with which the TMA is associated.</t>
  </si>
  <si>
    <t>The product version of the TMA.  This variable is likely to contain the software version of the TMA, but it may also include other versioning information (firmware version, etc.).</t>
  </si>
  <si>
    <t>A string giving a human-readable name or description of the TMA.  This assists operators in identifying a TMA (e.g. 'Left Wing DAU').  This string may be set with the MDL Instance Document during configuration</t>
  </si>
  <si>
    <t>An identifier string which gives the applicable version of the System Management TmNS standards being supported by the TMA.</t>
  </si>
  <si>
    <t>An identifier string which gives the applicable version of the iNET Metadata Standard that is supported by the TMA and is to be used when exporting its configuration.  During configuration, a TMA should automatically update this variable to correspond with the MDL version of the new configuration file.  When the TMA is commanded to export its MDL configuration, the TMA shall use the listed version of the Metadata Standard to produce its MDL configuration file.  When setting this variable, if the input is invalid or the version is not supported by the TMA, then this variable shall be set to its previous version or its default version if no previous version exists.  Versions shall consist of the MDS version number.  An example may be the string '1.0.0'.</t>
  </si>
  <si>
    <t>SEQUENCE OF TmnsMDStandardVersionsEntry</t>
  </si>
  <si>
    <t>A table containing the versions of the Metadata Standard that are supported by the TMA.</t>
  </si>
  <si>
    <t>Index for the tmnsMDStandardVersionsTable.</t>
  </si>
  <si>
    <t>An identifier string which gives the applicable version of the iNET Metadata Standard that is supported by the TMA.  When setting this variable, if the input is invalid or the version is not supported by the TMA, then this variable shall be set to its previous version or its default version if no previous version exists.  Versions shall consist of the Metadata Standard version number.  An example may be the string '1.0.0'.</t>
  </si>
  <si>
    <t>An identifier string which gives the applicable version of the Test Article Standard being supported by the TMA.  If this is not applicable to this TMA, then the value shall be set to 'Not Applicable'.</t>
  </si>
  <si>
    <t>An identifier string which gives the applicable version of the Radio Access Network Standard being supported by the TMA.  If this is not applicable to this TMA, then the value shall be set to 'Not Applicable'.</t>
  </si>
  <si>
    <t>TruthValue</t>
  </si>
  <si>
    <t>A read-only TruthValue status flag that indicates whether or not the TMA implements the tmnsNetworkNode branch of the TMNS-MIB.  True = yes.  False = no.</t>
  </si>
  <si>
    <t>A string that describes the product name as assigned by the manufacturer.</t>
  </si>
  <si>
    <t>tmnsTmaCommonFault</t>
  </si>
  <si>
    <t>SEQUENCE OF ActiveFaultsEntry</t>
  </si>
  <si>
    <t>Table of active faults on the TMA.  The faults are denoted by fault numbers and strings.  Standard fault numbers and strings are contained in Table 5.4 of the System Management Standard.</t>
  </si>
  <si>
    <t>faultIndex</t>
  </si>
  <si>
    <t>Counter32</t>
  </si>
  <si>
    <t>Index for the activeFaultsTable.  Table entries shall retain the index originally assigned until the entry is cleared.  The index shall be initialized to one and otherwise follow the rules for a Counter32.</t>
  </si>
  <si>
    <t>faultNumber</t>
  </si>
  <si>
    <t>Numerical fault value.  Standard fault numbers are contained in Table 5.4 of the System Management Standard.</t>
  </si>
  <si>
    <t>faultString</t>
  </si>
  <si>
    <t>Description of fault given by faultNumber.  Standard fault strings are contained in Table 5.4 of the System Management Standard.</t>
  </si>
  <si>
    <t>faultNotificationHistoryTable</t>
  </si>
  <si>
    <t>SEQUENCE OF FaultNotificationHistoryEntry</t>
  </si>
  <si>
    <t>Table of the most recent fault Notifications, ordered with the most recent Notifications first.  The table shall store at least ten Notifications and not more than one hundred Notifications.</t>
  </si>
  <si>
    <t>faultNotificationHistoryIndex</t>
  </si>
  <si>
    <t>faultNotificationHistoryEntry</t>
  </si>
  <si>
    <t>Index for the faultNotificationHistoryTable.</t>
  </si>
  <si>
    <t>faultNotificationHistoryTime</t>
  </si>
  <si>
    <t>This variable contains the time the fault notification was generated.  The time is based on the value of the tmaTime variable and shall follow the same display format.</t>
  </si>
  <si>
    <t>faultNotificationHistoryType</t>
  </si>
  <si>
    <t>A string providing the name of the fault Notification corresponding to faultNotificationHistoryTime.  This may be an informational field or may indicate a comma-separated list of variables to be retrieved if the string is prefaced with the tag 'NOTIFICATION=a,b,c'.</t>
  </si>
  <si>
    <t>configurationVersion</t>
  </si>
  <si>
    <t>tmnsTmaCommonConfiguration</t>
  </si>
  <si>
    <t>String indicating the current configuration MDL Instance Document that the TMA is configured with.  This MIB variable shall be set to the string containing the value of the ConfigurationVersion element for the TMA from the configuration MDL Instance Document, the roleID, and the time it was configured.  This string shall be set according to the following format:  &amp;lt;ConfigurationVersion Element&amp;gt;_&amp;lt;roleID&amp;gt;_&amp;lt;timestamp&amp;gt;.  The timestamp shall be in the following format: &amp;lt;YYYYMMDD&amp;gt;T&amp;lt;hhmmss&amp;gt;.  If the TMA is not configured, then this value shall be blank.</t>
  </si>
  <si>
    <t>configurationURI</t>
  </si>
  <si>
    <t>The Uniform Resource Identifier (URI) description of the location of the configuration MDL Instance Document.  Example: ftp://192.168.0.2/directory/configfile.</t>
  </si>
  <si>
    <t>configure</t>
  </si>
  <si>
    <t>When set to true, the TMA shall retrieve the file indicated in the configurationURI and follow the configuration protocol in Section 5.1.3.1.2.  The TMA returns this flag to false when transfer is complete (or fails).  TMA sets faultString variable in case of any FTP or TFTP error.  This variable shall not be set by the MDL Instance Document.</t>
  </si>
  <si>
    <t>configurationExportURI</t>
  </si>
  <si>
    <t>The Uniform Resource Identifier (URI) description of the location to which a TMA should send its configuration MDL Instance Document on request.</t>
  </si>
  <si>
    <t>exportConfiguration</t>
  </si>
  <si>
    <t>Command to tell TMA to FTP or TFTP its MDL Instance Document with current device values to the location named in the configurationExportURI.  Set flag to true to start transfer.  The TMA returns this flag to false when transfer is complete (or fails).  TMA sets faultString variable in case of any ftp or tftp error.   This variable shall not be set by the MDL Instance Document.</t>
  </si>
  <si>
    <t>storeCurrentConfiguration</t>
  </si>
  <si>
    <t>Stores current configuration with a user-defined numerical index and description in the format '#: Flight 4 Configuration'.  The index number is used as the index to the storedConfigurationTable.  The description is used for the configurationDescription of the row in the storedConfigurationTable at the specified index.  If a configuration already exists at the supplied index, then the TMA shall overwrite the previous configuration with the new configuration at the index represented by #.  Implementation of this variable is conditional.  A TMA shall implement this variable if it supports the capability to store and recall configurations.</t>
  </si>
  <si>
    <t>recallConfiguration</t>
  </si>
  <si>
    <t>Reloads an internally saved configuration, based on a user-defined numerical index #.  If no saved configuration exists at the specified index, then the configuration state of the device shall not change.  Implementation of this variable is conditional.  A TMA shall implement this variable if it supports the capability to store and recall configurations.</t>
  </si>
  <si>
    <t>storedConfigurationTable</t>
  </si>
  <si>
    <t>SEQUENCE OF StoredConfigurationEntry</t>
  </si>
  <si>
    <t>A table containing descriptions of the currently stored configurations.  Rows are populated by setting the storeCurrentConfiguration variable.  Implementation of this table is conditional.  A TMA shall implement this table if it supports the capability to store and recall configurations.</t>
  </si>
  <si>
    <t>configurationIndex</t>
  </si>
  <si>
    <t>storedConfigurationEntry</t>
  </si>
  <si>
    <t>The index of the stored configuration.  Indexes do not need to be continuous or sequential.  The index value is determined based on the index number supplied by the user when setting the storeCurrentConfiguration variable.</t>
  </si>
  <si>
    <t>configurationDescription</t>
  </si>
  <si>
    <t>The description of the stored configuration.  The value of this string is set based on setting the storeCurrentConfiguration variable.</t>
  </si>
  <si>
    <t>configChangeCounter</t>
  </si>
  <si>
    <t>Unsigned16 (0..15)</t>
  </si>
  <si>
    <t>This variable serves as an indicator of configuration changes made to a device after an MDL file is used to configure it.  This counter has the range of 0-15.  When a manager loads a new MDL file on a device, the TMA itself shall reset this variable to 0.  The TMA shall increment the counter after any modification to the operational configuration of the device is made other than a reconfiguration through MDL (e.g., changing a gain setting).  Once the maximum value of 15 is reached, the value shall remain at 15 until the TMA is reconfigured with MDL or receives a command to clear its counter.  A manager may manually clear this counter by setting the clearConfigChangeCounter variable to clear(1).</t>
  </si>
  <si>
    <t>clearConfigChangeCounter</t>
  </si>
  <si>
    <t>notCleared</t>
  </si>
  <si>
    <t>When set to clear(1), the TMA shall reset the value of configChangeCounter to 0.  The TMA shall return this variable back to notCleared(2) when the counter has been cleared.</t>
  </si>
  <si>
    <t>tmaInitiateBuiltInTest</t>
  </si>
  <si>
    <t>tmnsTmaCommonControl</t>
  </si>
  <si>
    <t>Perform operator-initiated self-test, (1) true = start, (2) false = stop.  TMA sets value to false when test is complete and reports errors through the faultNumber and faultString variables.  Only TMAs which support initiated Built-In Test (BIT) shall implement this variable.</t>
  </si>
  <si>
    <t>T</t>
  </si>
  <si>
    <t>tmnsTmaCommon</t>
  </si>
  <si>
    <t>tmaReset</t>
  </si>
  <si>
    <t>logFileExportURI</t>
  </si>
  <si>
    <t>exportLogFile</t>
  </si>
  <si>
    <t>tmaManagementOwner</t>
  </si>
  <si>
    <t>tmaManagementLock</t>
  </si>
  <si>
    <t>tmaManagementStartTime</t>
  </si>
  <si>
    <t>tmnsTmaCommonStatus</t>
  </si>
  <si>
    <t>tmaStateNumber</t>
  </si>
  <si>
    <t>tmaStateString</t>
  </si>
  <si>
    <t>tmaTime</t>
  </si>
  <si>
    <t>tmaIeee1588ClockState</t>
  </si>
  <si>
    <t>tmaInitiatedBitPercentComplete</t>
  </si>
  <si>
    <t>tmaInitiatedBitLastResult</t>
  </si>
  <si>
    <t>tmaPeriodicBitLastResult</t>
  </si>
  <si>
    <t>tmaLoggingLevel</t>
  </si>
  <si>
    <t>tmaClockFreeRunTime</t>
  </si>
  <si>
    <t>tmnsTmaCommonSecurity</t>
  </si>
  <si>
    <t>securityKeyTable</t>
  </si>
  <si>
    <t>securityKeyEntry</t>
  </si>
  <si>
    <t>keyIndex</t>
  </si>
  <si>
    <t>keyIdentifier</t>
  </si>
  <si>
    <t>keyDescriptionField</t>
  </si>
  <si>
    <t>keyIssuedBy</t>
  </si>
  <si>
    <t>keyType</t>
  </si>
  <si>
    <t>keyLength</t>
  </si>
  <si>
    <t>keyStatus</t>
  </si>
  <si>
    <t>cryptoStartDate</t>
  </si>
  <si>
    <t>cryptoEndDate</t>
  </si>
  <si>
    <t>securityApplication</t>
  </si>
  <si>
    <t>domainParameters</t>
  </si>
  <si>
    <t>keyAssociation</t>
  </si>
  <si>
    <t>tmns</t>
  </si>
  <si>
    <t>tmnsIdentity</t>
  </si>
  <si>
    <t>enterprises</t>
  </si>
  <si>
    <t>tmnsTmaSpecificCapabilities</t>
  </si>
  <si>
    <t>tmnsNetworkNode</t>
  </si>
  <si>
    <t>tmnsGeneralNotification</t>
  </si>
  <si>
    <t>tmnsNetworkFabricDevice</t>
  </si>
  <si>
    <t>tmnsACU</t>
  </si>
  <si>
    <t>tmnsDAU</t>
  </si>
  <si>
    <t>tmnsRecorder</t>
  </si>
  <si>
    <t>tmnsMasterClock</t>
  </si>
  <si>
    <t>tmnsSSTTx</t>
  </si>
  <si>
    <t>tmnsSSTRx</t>
  </si>
  <si>
    <t>tmnsAdapter</t>
  </si>
  <si>
    <t>tmnsRCDataSource</t>
  </si>
  <si>
    <t>tmnsLTCDataSource</t>
  </si>
  <si>
    <t>tmnsLTCDataSink</t>
  </si>
  <si>
    <t>tmnsConsolidatedManager</t>
  </si>
  <si>
    <t>tmnsRadio</t>
  </si>
  <si>
    <t>tmnsLinkManager</t>
  </si>
  <si>
    <t>tmnsRCDataSink</t>
  </si>
  <si>
    <t>tmnsVoiceGateway</t>
  </si>
  <si>
    <t>tmnsRFNetworkManager</t>
  </si>
  <si>
    <t>tmnsTPA</t>
  </si>
  <si>
    <t>tmnsPCMGateway</t>
  </si>
  <si>
    <t>tmnsNetworkGateway</t>
  </si>
  <si>
    <t>tmnsRFNOManager</t>
  </si>
  <si>
    <t>tmnsTmnsSourceSelector</t>
  </si>
  <si>
    <t>mcRouting</t>
  </si>
  <si>
    <t>igmpQuerier</t>
  </si>
  <si>
    <t>igmpIsQuerier</t>
  </si>
  <si>
    <t>igmpQueryInterval</t>
  </si>
  <si>
    <t>mcastStatusTable</t>
  </si>
  <si>
    <t>mcastStatusMacAddress</t>
  </si>
  <si>
    <t>mcastStaticAllowedToGoTo</t>
  </si>
  <si>
    <t>mcastDynamicAllowedToGoTo</t>
  </si>
  <si>
    <t>mcastStatusEntry</t>
  </si>
  <si>
    <t>igmpMcRouterPorts</t>
  </si>
  <si>
    <t>nfdPortDescrTable</t>
  </si>
  <si>
    <t>nfdPortDescrIndex</t>
  </si>
  <si>
    <t>nfdPortClockState</t>
  </si>
  <si>
    <t>nfdPortIeee1588Version</t>
  </si>
  <si>
    <t>nfdPortDescrEntry</t>
  </si>
  <si>
    <t>pointingCommand</t>
  </si>
  <si>
    <t>currentElevation</t>
  </si>
  <si>
    <t>currentAzimuth</t>
  </si>
  <si>
    <t>pointingError</t>
  </si>
  <si>
    <t>servoEnergized</t>
  </si>
  <si>
    <t>feedEnabled</t>
  </si>
  <si>
    <t>receiverSignalLevel</t>
  </si>
  <si>
    <t>autotrackingEnabled</t>
  </si>
  <si>
    <t>trackingMode</t>
  </si>
  <si>
    <t>acuNotifications</t>
  </si>
  <si>
    <t>pointingErrorNotificationBranch</t>
  </si>
  <si>
    <t>pointingErrorNotifications</t>
  </si>
  <si>
    <t>pointingErrorNotification</t>
  </si>
  <si>
    <t>pointingErrorNotifEnable</t>
  </si>
  <si>
    <t>pointingErrorNotifInterval</t>
  </si>
  <si>
    <t>pointingErrorNotifRepeat</t>
  </si>
  <si>
    <t>operMode</t>
  </si>
  <si>
    <t>sampleTable</t>
  </si>
  <si>
    <t>sampleIndex</t>
  </si>
  <si>
    <t>sampleMeasID</t>
  </si>
  <si>
    <t>sampleStartTime</t>
  </si>
  <si>
    <t>sampleEndTime</t>
  </si>
  <si>
    <t>sampleInterval</t>
  </si>
  <si>
    <t>sampleRowStatus</t>
  </si>
  <si>
    <t>sampleEntry</t>
  </si>
  <si>
    <t>txEnable</t>
  </si>
  <si>
    <t>txMode</t>
  </si>
  <si>
    <t>bytesSentTable</t>
  </si>
  <si>
    <t>tmnsDataMessagesSentTable</t>
  </si>
  <si>
    <t>bytesSentDestAddress</t>
  </si>
  <si>
    <t>bytesSentMDID</t>
  </si>
  <si>
    <t>bytesSent</t>
  </si>
  <si>
    <t>tmnsDataMessagesSentDestAddress</t>
  </si>
  <si>
    <t>tmnsDataMessagesSentMDID</t>
  </si>
  <si>
    <t>tmnsDataMessagesSent</t>
  </si>
  <si>
    <t>bytesSentEntry</t>
  </si>
  <si>
    <t>tmnsDataMessagesSentEntry</t>
  </si>
  <si>
    <t>noReset</t>
  </si>
  <si>
    <t>Command to tell TMA to ftp or tftp its log file to the location named in the logFileExportURI.  Set flag to true to start transfer.  TMA returns flag to false when transfer is complete (or fails).  TMA sets faultString variable in case of any ftp or tftp error.   This variable shall not be set by the MDL Instance Document.</t>
  </si>
  <si>
    <t>The Uniform Resource Identifier (URI) description of the location to which a TMA should send its log file on request.</t>
  </si>
  <si>
    <t>IpAddress</t>
  </si>
  <si>
    <t>The IP address of the TMAManager claiming ownership.</t>
  </si>
  <si>
    <t>TestAndIncr</t>
  </si>
  <si>
    <t>A semaphore to prevent collisions when setting ownership.  This variable shall be set in a single command with tmaManagementOwner to prevent race conditions in ownership acquisition.</t>
  </si>
  <si>
    <t>This variable contains the time the ownership was acquired.  The time is based on the value of the tmaTime variable and shall follow the same display format.</t>
  </si>
  <si>
    <t>An integer corresponding to the general state string indicating the current state of the TMA.  Values defined by the standard are given in Table 5.11.</t>
  </si>
  <si>
    <t>A string corresponding to the general numeric state value describing the current TMA state.   Values defined by the standard are given in Table 5.11.</t>
  </si>
  <si>
    <t>Current state of the TMA's host platform clock.  This state is determined by the IEEE 1588 PTP algorithm.  A device operating as a PTP boundary clock or a PTP transparent clock shall report its state as such except for when it is serving in the role of network GrandMaster, in which case it shall report a value of ieee1588Master.  Only TMAs whose host platform supports IEEE 1588 shall implement this variable.</t>
  </si>
  <si>
    <t>freeRunning</t>
  </si>
  <si>
    <t>iBitPassed</t>
  </si>
  <si>
    <t>Result of last completed initiated Built-In Test for the TMA.  If the TMA's initiated Built-In Test fails, then fault information shall be provided in the activeFaultsTable.</t>
  </si>
  <si>
    <t>Percent completion of the initiated Built-In Test of the TMA.  If no initiated BIT is running, then this value shall be set to '0'.</t>
  </si>
  <si>
    <t>Result of last completed tmaPeriodicBIT for the TMA.  If the TMA's periodic BIT fails, then fault information shall be provided in the activeFaultsTable.</t>
  </si>
  <si>
    <t>pBitPassed</t>
  </si>
  <si>
    <t>Integer32</t>
  </si>
  <si>
    <t>SEQUENCE OF SecurityKeyEntry</t>
  </si>
  <si>
    <t>The ID of the key.</t>
  </si>
  <si>
    <t>Description of the key.</t>
  </si>
  <si>
    <t>The  owner of the key.  This is the name of the organization that issued the key.</t>
  </si>
  <si>
    <t>An enumeration indicating the type of the key.</t>
  </si>
  <si>
    <t>Length of the key (in bits).</t>
  </si>
  <si>
    <t>String displaying the current status of the key.</t>
  </si>
  <si>
    <t>SEQUENCE OF McastStatusEntry</t>
  </si>
  <si>
    <t>MacAddress</t>
  </si>
  <si>
    <t>OCTET STRING (SIZE(0..512))</t>
  </si>
  <si>
    <t>SEQUENCE OF NfdPortDescrEntry</t>
  </si>
  <si>
    <t>SEQUENCE OF SampleEntry</t>
  </si>
  <si>
    <t>RowStatus</t>
  </si>
  <si>
    <t>The status of the sampleTable row.  Data acquisition begins at the sampleStartTime after this variable is set to 'active' and data acquisition stops at the sampleStopTime or when this variable is set to 'destroy'.</t>
  </si>
  <si>
    <t>The sample interval at which data will be acquired.  The format of the interval is described by the Test Article Standard ptp-timestamp format.</t>
  </si>
  <si>
    <t>End time of sampling in the time format given by the Test Article Standard ptp-timestamp format.</t>
  </si>
  <si>
    <t>Start time of sampling in the time format given by the Test Article Standard ptp-timestamp format.</t>
  </si>
  <si>
    <t>MeasurementID identifying which Measurement is to be sampled in the format given by the Test Article Standard TmNSlist format.</t>
  </si>
  <si>
    <t>The index of the Simultaneous Sampling Table.</t>
  </si>
  <si>
    <t>Table with simultaneous sampling commands.</t>
  </si>
  <si>
    <t xml:space="preserve">The mode of the DAU, either in an operational mode or in a calibration mode, including zero calibration (zcal), resistor calibration (rcal), voltage substitution (vsub) and six implementation-defined modes, cal1-cal6.  Modes 1-4 are global modes across all analog inputs of a DAU. </t>
  </si>
  <si>
    <t>Sets the number of repeats allowed for a pointingErrorNotification.</t>
  </si>
  <si>
    <t>Sets the interval between repeated pointingErrorNotification events in milliseconds.</t>
  </si>
  <si>
    <t>Enable or disable the ACU pointing error notification. (1) True = enable, (2) false = disable.</t>
  </si>
  <si>
    <t>Notification sent by an ACU TMA to indicate the antenna failed to point to the requested pointingCommand value.</t>
  </si>
  <si>
    <t>This is a string that displays the start date for when the key is valid.</t>
  </si>
  <si>
    <t>This is a string that displays the end date for when the key is valid.</t>
  </si>
  <si>
    <t xml:space="preserve">This is a string that specifies the type of application for which the key is being used for (link encryption, purchasing, email, etc.).  </t>
  </si>
  <si>
    <t>A parameter used in conjunction with some public-key algorithms to generate key pairs, to create digital signatures, or to establish keying material.</t>
  </si>
  <si>
    <t>The association between a public and a private key.</t>
  </si>
  <si>
    <t>An integer indicating whether the NetworkFabricDevice populates its multicast routing table dynamically via IGMP or statically.</t>
  </si>
  <si>
    <t>Status of the NetworkFabricDevice's IGMP Querier capability.  querierAuto indicates the NetworkDevice will participate in the IGMP Querier election.  querierOn forces the NetworkFabricDevice to be a Querier, regardless of election.  querierOff forces the NetworkFabricDevice to not be a Querier, regardless of election.</t>
  </si>
  <si>
    <t>Status of whether the NetworkFabricDevice is an IGMP querier.  If igmpQuerier is querierAuto, the value of this variable is determined by the IGMP querier election process.</t>
  </si>
  <si>
    <t>Number of seconds between IGMP queries.</t>
  </si>
  <si>
    <t>Table of current static and dynamic multicast route information indexed by mcastStatusAddress.</t>
  </si>
  <si>
    <t>The multicast destination MAC address.</t>
  </si>
  <si>
    <t>The static bit-string of ports to which frames received from a specific port and destined for a specific MAC address are allowed to be forwarded.  The bit-string format follows the rules laid out in RFC 4188 as the description of the dot1dStaticAllowedToGoTo variable (Section 5.2.1.1.3.)</t>
  </si>
  <si>
    <t>The dynamic bit-string of ports to which frames received from a specific port and destined for a specific MAC address are allowed to be forwarded.  The bit-string format follows the rules laid out in RFC 4188 as the description of the dot1dStaticAllowedToGoTo variable (Section 5.2.1.1.3).</t>
  </si>
  <si>
    <t>This variable contains a bit-string of ports.  All ports designated by this bit-field as IGMP router ports shall forward IGMP membership reports over those designated ports regardless of whether or not a query is received from the port.  The bit-string format follows the rules laid out in RFC 4188 as the description of the dot1dStaticAllowedToGoTo variable.</t>
  </si>
  <si>
    <t>Table of a network fabric device's network interfaces.  This table displays per-port settings for IEEE 1588 version.</t>
  </si>
  <si>
    <t>The index of the nfdPortDescrTable.</t>
  </si>
  <si>
    <t>Version of IEEE 1588  (PTP) being used on the port indicated by nfdPortDescrIndex.  Ports with a value of ieee1588v2008e2e or ieee1588v2008p2p indicate the PTP delay mechanism to be used for the IEEE 1588-2008 protocol, either end-to-end or peer-to-peer respectively.  If a switch does not allow individual configuration of the IEEE 1588 version on a per port basis, then all rows in this table shall contain the same value and correspond to the value given in the ieee1588Version variable.</t>
  </si>
  <si>
    <t>Enumeration that specifies the IEEE 1588 state of the port.  For network fabric devices operating as a transparent clock, all ports shall indicate transparent.</t>
  </si>
  <si>
    <t>String that sets the elevation and azimuth of the antenna.  Elevation and azimuth are specified in decimal degrees.  Format of the string is 'elevation:azimuth'.</t>
  </si>
  <si>
    <t>String indicating the current elevation of the antenna in decimal degrees.</t>
  </si>
  <si>
    <t>String indicating the current azimuth of the antenna in decimal degrees.</t>
  </si>
  <si>
    <t>Boolean indicating whether the last pointing command resulted in an error.  (1) true = Error, (2) false = No Error.</t>
  </si>
  <si>
    <t>Whether the Servos are energized or not. (1) true = energized, (2) false = not energized.</t>
  </si>
  <si>
    <t>Whether the Feed is enabled or not, (1) true = enabled, (2) false = not enabled.</t>
  </si>
  <si>
    <t>The current signal level of the active receiver in dBm.</t>
  </si>
  <si>
    <t>Whether the system is autotracking or not, (1) true = autotracking, (2) false = not autotracking.</t>
  </si>
  <si>
    <t>The mode of the tracking system.  Possible values consist of standby (1), manual (2), search (3), slave (4), autotrack--auto acquire (5), and autotrack--forced (6).  See Section 5.2.2.2 for a description of each antenna tracking mode.</t>
  </si>
  <si>
    <t>The index of the securityKeyTable.</t>
  </si>
  <si>
    <t>mediaIndexTable</t>
  </si>
  <si>
    <t>SEQUENCE OF MediaIndexEntry</t>
  </si>
  <si>
    <t>sessionIndex</t>
  </si>
  <si>
    <t>Index of the mediaIndexTable.</t>
  </si>
  <si>
    <t>mediaIndexEntry</t>
  </si>
  <si>
    <t>sessionMediaIndex</t>
  </si>
  <si>
    <t>Index of media (1..n) for the session being described.</t>
  </si>
  <si>
    <t>sessionPartitionIndex</t>
  </si>
  <si>
    <t>Index of partition (1..n) for the session being described.</t>
  </si>
  <si>
    <t>sessionStartTime</t>
  </si>
  <si>
    <t>sessionStopTime</t>
  </si>
  <si>
    <t>sessionDescription</t>
  </si>
  <si>
    <t>Start time of the media session in the time format given by the Test Article Standard ptp-timestamp format.</t>
  </si>
  <si>
    <t>Stop time of the media session by the Test Article Standard ptp-timestamp format.  If the session has not been completed, a time of zero shall be displayed.</t>
  </si>
  <si>
    <t>Description for the session.</t>
  </si>
  <si>
    <t>recMediaTable</t>
  </si>
  <si>
    <t>SEQUENCE OF RecMediaEntry</t>
  </si>
  <si>
    <t>recMediaIndex</t>
  </si>
  <si>
    <t>Unique index of the recMediaTable.</t>
  </si>
  <si>
    <t>Table with status of media.</t>
  </si>
  <si>
    <t>recMediaEntry</t>
  </si>
  <si>
    <t>mediaIndex</t>
  </si>
  <si>
    <t>Index of the media.</t>
  </si>
  <si>
    <t>partitionIndex</t>
  </si>
  <si>
    <t>mediaID</t>
  </si>
  <si>
    <t>mediaSerialNumber</t>
  </si>
  <si>
    <t>mediaPartitionSize</t>
  </si>
  <si>
    <t>mediaPartitionRemaining</t>
  </si>
  <si>
    <t>Counter64</t>
  </si>
  <si>
    <t>mediaStatus</t>
  </si>
  <si>
    <t>Index of the partition.</t>
  </si>
  <si>
    <t>Model/type of media.</t>
  </si>
  <si>
    <t>Serial Number of the media.</t>
  </si>
  <si>
    <t>Total size in bytes on this partition/media.</t>
  </si>
  <si>
    <t>Remaining size in bytes of this partition/media.</t>
  </si>
  <si>
    <t>The status of the media.  A recCommand of 'record' shall not be accepted and shall result in an invalid input error reported in faultString and faultNumber if mediaStatus is not mediaReady.</t>
  </si>
  <si>
    <t>mediaNotReady</t>
  </si>
  <si>
    <t>mediaDescription</t>
  </si>
  <si>
    <t>partitionDescription</t>
  </si>
  <si>
    <t>Description of the media.</t>
  </si>
  <si>
    <t>Description of the partition.</t>
  </si>
  <si>
    <t>recCommand</t>
  </si>
  <si>
    <t>Issue a command to control the recorder or retrieve the last command issued when queried.    Recorder shall be in the idle state for this command to be valid.  Additional details are given in Section 5.2.4.2.1.  This variable shall not be set by the MDL Instance Document.</t>
  </si>
  <si>
    <t>noCommand</t>
  </si>
  <si>
    <t>controlMethod</t>
  </si>
  <si>
    <t>Method of controlling the recorder.  Control methods consist of any method, exclusive control only over a TmNS network, or control by any non-TmNS method.  The controlMethod variable itself shall always be modifiable with SNMP regardless of the value of the variable.  Additional details are given in Section 5.2.4.2.1.  This variable shall not be set by the MDL Instance Document.</t>
  </si>
  <si>
    <t>any</t>
  </si>
  <si>
    <t>erase</t>
  </si>
  <si>
    <t>Erase the recording media.  Set to true to start erase.  Recorder sets this value to false when the erase process is complete.  This variable shall not be set by the MDL Instance Document.</t>
  </si>
  <si>
    <t>secureErase</t>
  </si>
  <si>
    <t>Secure erase of the recording media for declassification. Set to true to start erase.  Recorder sets this value to false when the erase process is complete.  This variable shall not be set by the MDL Instance Document.</t>
  </si>
  <si>
    <t>recMode</t>
  </si>
  <si>
    <t>Retrieve the current mode of the recorder, (1) record – result of record, (2) idle – result of stop or mount, (3) dismounted – result of dismount, (4) notReady – mode used when recorder is being configured or other times when functional control of the recorder is not available.</t>
  </si>
  <si>
    <t>notReady</t>
  </si>
  <si>
    <t>ieee1588MasterCapability</t>
  </si>
  <si>
    <t>disable1588MasterCapability</t>
  </si>
  <si>
    <t>Enables or disables the capability of the TMA to operate as an IEEE 1588 master clock.  If this capability is enabled, the actual clock state of the TMA  (tmaIeee1588ClockState) may be determined by the IEEE 1588 best master algorithm.</t>
  </si>
  <si>
    <t>timeSourceType</t>
  </si>
  <si>
    <t>externalTimeSource</t>
  </si>
  <si>
    <t>An integer indicating whether the source of time on the TMA is an external time source or an internal time source (local clock).  This variable only has meaning when the TMA is operating as the network timing master (tmaIeee1588ClockState = master).</t>
  </si>
  <si>
    <t>setInternalTime</t>
  </si>
  <si>
    <t>extTimeLockStatus</t>
  </si>
  <si>
    <t>notLocked</t>
  </si>
  <si>
    <t>A variable for setting the internal time of the TMA.  This variable only takes effect if the timeSourceType is 'internal'.  The format of the desired time value is described by the Test Article Standard ptp-timestamp format.</t>
  </si>
  <si>
    <t>An integer indicating whether the master clock TMA's host platform is locked to an external time source.  This variable only has meaning when the TMA is operating as the network timing master (tmaIeee1588ClockState = master) and its time source reference is external (timeSourceType = externalTimeSource).</t>
  </si>
  <si>
    <t>sstTxRCCVersion</t>
  </si>
  <si>
    <t>The version of the RCC standard upon which the TmNS SST transmitter management is based.</t>
  </si>
  <si>
    <t>sstTxFrequency</t>
  </si>
  <si>
    <t>sstTxModulation</t>
  </si>
  <si>
    <t>sstTxDiffEncoding</t>
  </si>
  <si>
    <t>sstTxRandomize</t>
  </si>
  <si>
    <t>sstTxRFEnable</t>
  </si>
  <si>
    <t>sstTxQueryAll</t>
  </si>
  <si>
    <t>Sets or queries the carrier frequency.</t>
  </si>
  <si>
    <t>sstPCMFM</t>
  </si>
  <si>
    <t>Sets or queries the modulation mode.</t>
  </si>
  <si>
    <t>Sets or queries the setting of differential encoding. Note: Valid in SOQPSK / FQPSK mode only.</t>
  </si>
  <si>
    <t>tmnsSSTTxRandomizeOff</t>
  </si>
  <si>
    <t>Sets or queries the setting of data randomization.</t>
  </si>
  <si>
    <t>Sets or queries the RF output (ON or OFF).  This variable shall not be set by the MDL Instance Document.</t>
  </si>
  <si>
    <t>sstTxRFEnableOff</t>
  </si>
  <si>
    <t>Queries the status of all basic commands.</t>
  </si>
  <si>
    <t>sstTxDataPolarity</t>
  </si>
  <si>
    <t>sstTxDataPolarityNormal</t>
  </si>
  <si>
    <t>Sets or queries data polarity (NORM or INV).</t>
  </si>
  <si>
    <t>sstTxExtendedCommands</t>
  </si>
  <si>
    <t>sstTxDataSource</t>
  </si>
  <si>
    <t>sstTxInternalDataPattern</t>
  </si>
  <si>
    <t>sstTxClockSource</t>
  </si>
  <si>
    <t>sstTxInternalClockRate</t>
  </si>
  <si>
    <t>sstTxFEC</t>
  </si>
  <si>
    <t>sstTxFECType</t>
  </si>
  <si>
    <t>sstTxRFPower</t>
  </si>
  <si>
    <t>sstTxTemp</t>
  </si>
  <si>
    <t>sstTxDeviation</t>
  </si>
  <si>
    <t>sstTxPowerMode</t>
  </si>
  <si>
    <t>sstTxDataSourceExternal</t>
  </si>
  <si>
    <t>Sets or queries the data source (INT or EXT).</t>
  </si>
  <si>
    <t>Sets or queries the internal data pattern (one of five possible settings).</t>
  </si>
  <si>
    <t>sstTxClockSourceExternal</t>
  </si>
  <si>
    <t>Sets or queries the clock source (INT or EXT).</t>
  </si>
  <si>
    <t>Sets or queries the internal clock rate.</t>
  </si>
  <si>
    <t>sstTxFECDisable</t>
  </si>
  <si>
    <t>Sets or queries forward error correction (ON or OFF).</t>
  </si>
  <si>
    <t>Sets specific forward error correction.  See RCC 106 for specific string format.</t>
  </si>
  <si>
    <t>Sets or queries the output RF power (HI or LO).</t>
  </si>
  <si>
    <t>sstTxRFPowerLow</t>
  </si>
  <si>
    <t>Queries the internal temperature (in Celsius).</t>
  </si>
  <si>
    <t>sstTxPowerModeFull</t>
  </si>
  <si>
    <t>Low power consumption mode; sleep mode.</t>
  </si>
  <si>
    <t>Deviation sensitivity for PCM/FM mode.</t>
  </si>
  <si>
    <t>receiverChannelTable</t>
  </si>
  <si>
    <t>Table with status and configuration parameters for each channel supported by the receiver.</t>
  </si>
  <si>
    <t>SEQUENCE OF ReceiverChannelEntry</t>
  </si>
  <si>
    <t>receiverChannelEntry</t>
  </si>
  <si>
    <t>channelIndex</t>
  </si>
  <si>
    <t>sstRxFrequency</t>
  </si>
  <si>
    <t>sstRxBandwidth</t>
  </si>
  <si>
    <t>sstRxModulation</t>
  </si>
  <si>
    <t>sstRxGainMode</t>
  </si>
  <si>
    <t>sstRxManualGainAdjustment</t>
  </si>
  <si>
    <t>sstRxAgcTimeConstant</t>
  </si>
  <si>
    <t>sstRxAutoZCal</t>
  </si>
  <si>
    <t>sstRxSignalStrength</t>
  </si>
  <si>
    <t>sstRxClockPolarity</t>
  </si>
  <si>
    <t>sstRxDataPolarity</t>
  </si>
  <si>
    <t>sstRxBitSyncLockStatus</t>
  </si>
  <si>
    <t>sstRxSweepEnable</t>
  </si>
  <si>
    <t>sstRxSweepRangeLow</t>
  </si>
  <si>
    <t>sstRxSweepRangeHigh</t>
  </si>
  <si>
    <t>sstRxDiffDecoding</t>
  </si>
  <si>
    <t>sstRxDerandomize</t>
  </si>
  <si>
    <t>sstRxDataSource</t>
  </si>
  <si>
    <t>sstRxInternalDataPattern</t>
  </si>
  <si>
    <t>sstRxBitRate</t>
  </si>
  <si>
    <t>sstRxFEC</t>
  </si>
  <si>
    <t>sstRxFECType</t>
  </si>
  <si>
    <t>sstRxTemp</t>
  </si>
  <si>
    <t>adapterRegisterDevice</t>
  </si>
  <si>
    <t>adapterDeregisterDevice</t>
  </si>
  <si>
    <t>adapterDeviceTable</t>
  </si>
  <si>
    <t>adapterDeviceEntry</t>
  </si>
  <si>
    <t>adapterDeviceIndex</t>
  </si>
  <si>
    <t>adapterDevicePort</t>
  </si>
  <si>
    <t>activeRCDataSourceSessions</t>
  </si>
  <si>
    <t>rcDataSourceSessionTable</t>
  </si>
  <si>
    <t>rcDataSourceSessionEntry</t>
  </si>
  <si>
    <t>rcDataSourceSessionIndex</t>
  </si>
  <si>
    <t>rcDataSourceSessionID</t>
  </si>
  <si>
    <t>rcDataSourceSessionDestinationIP</t>
  </si>
  <si>
    <t>rcDataSourceSessionURI</t>
  </si>
  <si>
    <t>rcDataSourceSessionTmNSDataMessagesSent</t>
  </si>
  <si>
    <t>rcDataSourceSessionBytesSent</t>
  </si>
  <si>
    <t>rcDataSourceSessionDSCP</t>
  </si>
  <si>
    <t>bytesReceivedTable</t>
  </si>
  <si>
    <t>tmnsDataMessagesNotReceivedTable</t>
  </si>
  <si>
    <t>tmnsDataMessagesReceivedTable</t>
  </si>
  <si>
    <t>bytesReceivedEntry</t>
  </si>
  <si>
    <t>tmnsDataMessagesReceivedEntry</t>
  </si>
  <si>
    <t>tmnsDataMessagesNotReceivedEntry</t>
  </si>
  <si>
    <t>bytesReceivedDestAddress</t>
  </si>
  <si>
    <t>bytesReceivedMDID</t>
  </si>
  <si>
    <t>bytesReceived</t>
  </si>
  <si>
    <t>tmnsDataMessagesReceivedDestAddress</t>
  </si>
  <si>
    <t>tmnsDataMessagesReceivedMDID</t>
  </si>
  <si>
    <t>tmnsDataMessagesReceived</t>
  </si>
  <si>
    <t>tmnsDataMessagesNotReceivedDestAddress</t>
  </si>
  <si>
    <t>tmnsDataMessagesNotReceivedMDID</t>
  </si>
  <si>
    <t>tmnsDataMessagesNotReceived</t>
  </si>
  <si>
    <t>managedElementTable</t>
  </si>
  <si>
    <t>consolidatedSetVar</t>
  </si>
  <si>
    <t>consolidatedSetVal</t>
  </si>
  <si>
    <t>consolidatedSetFlag</t>
  </si>
  <si>
    <t>managedElementFaultTable</t>
  </si>
  <si>
    <t>managedElementNotificationTable</t>
  </si>
  <si>
    <t>applyToManager</t>
  </si>
  <si>
    <t>mergedConfigurationExportURI</t>
  </si>
  <si>
    <t>exportMergedConfiguration</t>
  </si>
  <si>
    <t>unknownTmaDiscoveredFlag</t>
  </si>
  <si>
    <t>tmaNotFoundTable</t>
  </si>
  <si>
    <t>managedElementEntry</t>
  </si>
  <si>
    <t>managedElementIndex</t>
  </si>
  <si>
    <t>managedElementIP</t>
  </si>
  <si>
    <t>managedElementPort</t>
  </si>
  <si>
    <t>managedElementRoleID</t>
  </si>
  <si>
    <t>managedElementSupportedTypes</t>
  </si>
  <si>
    <t>managedElementRowStatus</t>
  </si>
  <si>
    <t>managedElementFaultEntry</t>
  </si>
  <si>
    <t>managedElementFaultIndex</t>
  </si>
  <si>
    <t>managedElementFaultIP</t>
  </si>
  <si>
    <t>managedElementFaultString</t>
  </si>
  <si>
    <t>managedElementFaultTime</t>
  </si>
  <si>
    <t>managedElementFaultPort</t>
  </si>
  <si>
    <t>managedElementNotificationEntry</t>
  </si>
  <si>
    <t>managedElementNotificationIndex</t>
  </si>
  <si>
    <t>managedElementNotificationIP</t>
  </si>
  <si>
    <t>managedElementNotificationString</t>
  </si>
  <si>
    <t>managedElementNotificationTime</t>
  </si>
  <si>
    <t>managedElementNotificationPort</t>
  </si>
  <si>
    <t>tmaNotFoundEntry</t>
  </si>
  <si>
    <t>tmaNotFoundIndex</t>
  </si>
  <si>
    <t>tmaNotFoundRoleID</t>
  </si>
  <si>
    <t>activeRCDataSinkSessions</t>
  </si>
  <si>
    <t>rcDataSinkSessionTable</t>
  </si>
  <si>
    <t>rcDataSinkSessionEntry</t>
  </si>
  <si>
    <t>rcDataSinkSessionIndex</t>
  </si>
  <si>
    <t>rcDataSinkSessionID</t>
  </si>
  <si>
    <t>rcDataSinkSessionSourceIP</t>
  </si>
  <si>
    <t>rcDataSinkSessionURI</t>
  </si>
  <si>
    <t>rcDataSinkSessionTmNSDataMessagesReceived</t>
  </si>
  <si>
    <t>rcDataSinkSessionBytesReceived</t>
  </si>
  <si>
    <t>rcDataSinkSessionDSCP</t>
  </si>
  <si>
    <t>vgConnectionTable</t>
  </si>
  <si>
    <t>vgPhoneNumberMappingsTable</t>
  </si>
  <si>
    <t>vgPhoneNumberMappingsEntry</t>
  </si>
  <si>
    <t>vgConnectionEntry</t>
  </si>
  <si>
    <t>vgConnectionIndex</t>
  </si>
  <si>
    <t>vgConnectionDstPhoneNumber</t>
  </si>
  <si>
    <t>vgConnectionDstIpAddress</t>
  </si>
  <si>
    <t>vgConnectionCodecType</t>
  </si>
  <si>
    <t>vgConnectionVoiceDataDscp</t>
  </si>
  <si>
    <t>vgConnectionControlDataDscp</t>
  </si>
  <si>
    <t>vgPhoneNumberMappingsIndex</t>
  </si>
  <si>
    <t>vgPhoneNumberMappingsVoipPhoneNumber</t>
  </si>
  <si>
    <t>vgPhoneNumberMappingsVgIpAddress</t>
  </si>
  <si>
    <t>rfnmConfig</t>
  </si>
  <si>
    <t>rfnmRANControl</t>
  </si>
  <si>
    <t>rfnmStatus</t>
  </si>
  <si>
    <t>rfnmRANControlRoleID</t>
  </si>
  <si>
    <t>rfnmRANControlAction</t>
  </si>
  <si>
    <t>rfnmRANControlFlag</t>
  </si>
  <si>
    <t>tpaNtpTimeLockStatus</t>
  </si>
  <si>
    <t>majorFrameSyncStatus</t>
  </si>
  <si>
    <t>minorFrameSyncStatus</t>
  </si>
  <si>
    <t>pcmClockStatus</t>
  </si>
  <si>
    <t>pcmPolarity</t>
  </si>
  <si>
    <t>syncErrorCounter</t>
  </si>
  <si>
    <t>bitSlipCounter</t>
  </si>
  <si>
    <t>crcErrorCounter</t>
  </si>
  <si>
    <t>pcmDataPresent</t>
  </si>
  <si>
    <t>frameUnderrunCounter</t>
  </si>
  <si>
    <t>rxEnable</t>
  </si>
  <si>
    <t>rfnoConfig</t>
  </si>
  <si>
    <t>rangeID</t>
  </si>
  <si>
    <t>rfnoStatus</t>
  </si>
  <si>
    <t>tmnsRAN</t>
  </si>
  <si>
    <t>epochSize</t>
  </si>
  <si>
    <t>ranLink</t>
  </si>
  <si>
    <t>ranBearer</t>
  </si>
  <si>
    <t>rfLinksStatusTable</t>
  </si>
  <si>
    <t>rfLinksStatusEntry</t>
  </si>
  <si>
    <t>linkType</t>
  </si>
  <si>
    <t>linkStatus</t>
  </si>
  <si>
    <t>fecEnabled</t>
  </si>
  <si>
    <t>bearerMSLP</t>
  </si>
  <si>
    <t>bearerSLP</t>
  </si>
  <si>
    <t>bearerQueues</t>
  </si>
  <si>
    <t>ranMslpTable</t>
  </si>
  <si>
    <t>ranMslpEntry</t>
  </si>
  <si>
    <t>ranMslpMissionID</t>
  </si>
  <si>
    <t>ranMslpMissionName</t>
  </si>
  <si>
    <t>ranMslpPriority</t>
  </si>
  <si>
    <t>ranMslpMinimumCapacity</t>
  </si>
  <si>
    <t>ranMslpCapacityAllocated</t>
  </si>
  <si>
    <t>bslpTable</t>
  </si>
  <si>
    <t>Hierarchy Element Class</t>
  </si>
  <si>
    <t>Resource Name</t>
  </si>
  <si>
    <t>Parent Resource Name</t>
  </si>
  <si>
    <t>Resource Position</t>
  </si>
  <si>
    <t>Resource Syntax</t>
  </si>
  <si>
    <t>Default Value</t>
  </si>
  <si>
    <t>Idempotency</t>
  </si>
  <si>
    <t>Comment</t>
  </si>
  <si>
    <t>ts</t>
  </si>
  <si>
    <t>bslpEntry</t>
  </si>
  <si>
    <t>bslpMissionID</t>
  </si>
  <si>
    <t>bslpBearerID</t>
  </si>
  <si>
    <t>bslpBearerName</t>
  </si>
  <si>
    <t>bslpBearerDescr</t>
  </si>
  <si>
    <t>bslpQDisc</t>
  </si>
  <si>
    <t>bslpFifoLimit</t>
  </si>
  <si>
    <t>bslpRedMin</t>
  </si>
  <si>
    <t>bslpRedMax</t>
  </si>
  <si>
    <t>bslpRedAvpkt</t>
  </si>
  <si>
    <t>bslpRedEnableECN</t>
  </si>
  <si>
    <t>bslpRedBandwidth</t>
  </si>
  <si>
    <t>bslpRedProbability</t>
  </si>
  <si>
    <t>bslpSfqPerturb</t>
  </si>
  <si>
    <t>bslpRedBurst</t>
  </si>
  <si>
    <t>bslpSfqQuantum</t>
  </si>
  <si>
    <t>bslpTbfLimit</t>
  </si>
  <si>
    <t>bslpTbfBurst</t>
  </si>
  <si>
    <t>bslpTbfMpu</t>
  </si>
  <si>
    <t>bslpTbfRate</t>
  </si>
  <si>
    <t>bslpTbfPeakRate</t>
  </si>
  <si>
    <t>bslpTbfMtu</t>
  </si>
  <si>
    <t>bslpPrioNumberOfBands</t>
  </si>
  <si>
    <t>bslpPrioTosBandAssignment</t>
  </si>
  <si>
    <t>bslpHtbDefaultClassHandle</t>
  </si>
  <si>
    <t>bslpHtbPriority</t>
  </si>
  <si>
    <t>bslpHtbRate</t>
  </si>
  <si>
    <t>bslpHtbCeiling</t>
  </si>
  <si>
    <t>bslpHtbBurst</t>
  </si>
  <si>
    <t>bslpHtbCBurst</t>
  </si>
  <si>
    <t>queueStatusTable</t>
  </si>
  <si>
    <t>queueConfigurationID</t>
  </si>
  <si>
    <t>queueBearerID</t>
  </si>
  <si>
    <t>queueReportType</t>
  </si>
  <si>
    <t>queueReportValue</t>
  </si>
  <si>
    <t>queueStatusEntry</t>
  </si>
  <si>
    <t>configurationCompleteNotificationBranch</t>
  </si>
  <si>
    <t>configurationCompleteNotifications</t>
  </si>
  <si>
    <t>configurationCompleteNotification</t>
  </si>
  <si>
    <t>configurationCompleteNotificationStatus</t>
  </si>
  <si>
    <t>N</t>
  </si>
  <si>
    <t>timeLockLostNotificationBranch</t>
  </si>
  <si>
    <t>ieee1588MaxOffsetFromMasterNotificationBranch</t>
  </si>
  <si>
    <t>ieee1588MaxJitterNotificationBranch</t>
  </si>
  <si>
    <t>tempOutOfRangeNotificationBranch</t>
  </si>
  <si>
    <t>accessAnomalyDetectionNotificationBranch</t>
  </si>
  <si>
    <t>powerFaultNotificationBranch</t>
  </si>
  <si>
    <t>invalidInputNotificationBranch</t>
  </si>
  <si>
    <t>configurationChangeNotificationBranch</t>
  </si>
  <si>
    <t>timeLockLostNotification</t>
  </si>
  <si>
    <t>timeLockLostEnable</t>
  </si>
  <si>
    <t>timeLockLostInterval</t>
  </si>
  <si>
    <t>timeLockLostRepeat</t>
  </si>
  <si>
    <t>ieee1588MaxOffsetFromMasterNotifications</t>
  </si>
  <si>
    <t>ieee1588MaxOffsetFromMasterNotification</t>
  </si>
  <si>
    <t>ieee1588MaxOffsetFromMasterEnable</t>
  </si>
  <si>
    <t>ieee1588MaxOffsetFromMasterInterval</t>
  </si>
  <si>
    <t>ieee1588MaxOffsetFromMasterRepeat</t>
  </si>
  <si>
    <t>ieee1588MaxOffsetFromMasterThd</t>
  </si>
  <si>
    <t>ieee1588OffsetFromMaster</t>
  </si>
  <si>
    <t>ieee1588MaxOffsetFromMaster</t>
  </si>
  <si>
    <t>ieee1588MaxJitterNotifications</t>
  </si>
  <si>
    <t>ieee1588MaxJitterNotification</t>
  </si>
  <si>
    <t>ieee1588MaxJitterEnable</t>
  </si>
  <si>
    <t>ieee1588MaxJitterInterval</t>
  </si>
  <si>
    <t>ieee1588MaxJitterRepeat</t>
  </si>
  <si>
    <t>ieee1588MaxJitterThd</t>
  </si>
  <si>
    <t>ieee1588Jitter</t>
  </si>
  <si>
    <t>ieee1588MaxJitter</t>
  </si>
  <si>
    <t>tempOutOfRangeNotifications</t>
  </si>
  <si>
    <t>tempOutOfRangeNotification</t>
  </si>
  <si>
    <t>tempOutOfRangeEnable</t>
  </si>
  <si>
    <t>tempOutOfRangeInterval</t>
  </si>
  <si>
    <t>tempLowThd</t>
  </si>
  <si>
    <t>tempHighThd</t>
  </si>
  <si>
    <t>tempC</t>
  </si>
  <si>
    <t>accessAnomalyDetectionNotifications</t>
  </si>
  <si>
    <t>accessAnomalyDetectionNotification</t>
  </si>
  <si>
    <t>accessAnomalyDetectionNotificationEnable</t>
  </si>
  <si>
    <t>accessAnomalyDetectionNotificationInterval</t>
  </si>
  <si>
    <t>accessAnomalyDetectionNotificationRepeat</t>
  </si>
  <si>
    <t>lastAccessAnomalyDetectionType</t>
  </si>
  <si>
    <t>lastAccessAnomalyDetectionTime</t>
  </si>
  <si>
    <t>lastAccessAnomalyDetectionSourceIP</t>
  </si>
  <si>
    <t>lastAccessAnomalyDetectionDescription</t>
  </si>
  <si>
    <t>powerFaultNotifications</t>
  </si>
  <si>
    <t>powerFaultNotification</t>
  </si>
  <si>
    <t>powerFaultEnable</t>
  </si>
  <si>
    <t>powerFaultInterval</t>
  </si>
  <si>
    <t>powerFaultRepeat</t>
  </si>
  <si>
    <t>invalidInputNotifications</t>
  </si>
  <si>
    <t>invalidInputNotification</t>
  </si>
  <si>
    <t>invalidInputVariable</t>
  </si>
  <si>
    <t>invalidInputEnable</t>
  </si>
  <si>
    <t>invalidInputInterval</t>
  </si>
  <si>
    <t>invalidInputRepeat</t>
  </si>
  <si>
    <t>configurationChangeNotifications</t>
  </si>
  <si>
    <t>configurationChangeNotification</t>
  </si>
  <si>
    <t>configurationChangeNotifEnable</t>
  </si>
  <si>
    <t>configurationChangeNotifInterval</t>
  </si>
  <si>
    <t>configurationChangeNotifRepeat</t>
  </si>
  <si>
    <t>tmnsNetworkNodeStatus</t>
  </si>
  <si>
    <t>initiatedBitPercentComplete</t>
  </si>
  <si>
    <t>initiatedBitLastResult</t>
  </si>
  <si>
    <t>periodicBitLastResult</t>
  </si>
  <si>
    <t>networkNodeReset</t>
  </si>
  <si>
    <t>initiateBit</t>
  </si>
  <si>
    <t>tmnsNetworkNodeControl</t>
  </si>
  <si>
    <t>ipAddressBootEntry</t>
  </si>
  <si>
    <t>ipAddressBootTable</t>
  </si>
  <si>
    <t>tmnsNetworkNodeConfiguration</t>
  </si>
  <si>
    <t>ieee1588SupportedVersions</t>
  </si>
  <si>
    <t>ieee1588Version</t>
  </si>
  <si>
    <t>ipAddressBootIndex</t>
  </si>
  <si>
    <t>interfaceBootSetting</t>
  </si>
  <si>
    <t>ipAddressBootSetting</t>
  </si>
  <si>
    <t>netmaskBootSetting</t>
  </si>
  <si>
    <t>gatewayBootSetting</t>
  </si>
  <si>
    <t>dhcpEnableBootSetting</t>
  </si>
  <si>
    <t>tmnsNetworkNodeIdentification</t>
  </si>
  <si>
    <t>networkNodeInterfacesTable</t>
  </si>
  <si>
    <t>inventoryID</t>
  </si>
  <si>
    <t>networkNodeDescription</t>
  </si>
  <si>
    <t>modelName</t>
  </si>
  <si>
    <t>serialIdentifier</t>
  </si>
  <si>
    <t>networkNodeName</t>
  </si>
  <si>
    <t>modelVersion</t>
  </si>
  <si>
    <t>networkNodeInterfacesEntry</t>
  </si>
  <si>
    <t>nnIfIndex</t>
  </si>
  <si>
    <t>nnIfName</t>
  </si>
  <si>
    <t>nnIfIpAddress</t>
  </si>
  <si>
    <t>nnIfMacAddress</t>
  </si>
  <si>
    <t>tssSrcSelTable</t>
  </si>
  <si>
    <t>tssRoutingTable</t>
  </si>
  <si>
    <t>tssTunnelTable</t>
  </si>
  <si>
    <t>tssSrcSelEntry</t>
  </si>
  <si>
    <t>tssRoutingEntry</t>
  </si>
  <si>
    <t>tssTunnelEntry</t>
  </si>
  <si>
    <t>selectedForUplink</t>
  </si>
  <si>
    <t>tssSrcSelRowStatus</t>
  </si>
  <si>
    <t>tssRtDestinationIpRoute</t>
  </si>
  <si>
    <t>tssRtIpNetmask</t>
  </si>
  <si>
    <t>tssRtGatewayIpAddr</t>
  </si>
  <si>
    <t>tssTunnelEndpointIpAddr</t>
  </si>
  <si>
    <t>tssTunnelEndpointPort</t>
  </si>
  <si>
    <t>tssTunnelConnectionStatus</t>
  </si>
  <si>
    <t>tssTunnelPacketsReceived</t>
  </si>
  <si>
    <t>tssTunnelDuplicatePacketsReceived</t>
  </si>
  <si>
    <t>tssTunnelRowStatus</t>
  </si>
  <si>
    <t>idleOnPtpTimingThresholdExceeded</t>
  </si>
  <si>
    <t>tdmaMode</t>
  </si>
  <si>
    <t>tdmaDynamicAllocation</t>
  </si>
  <si>
    <t>lmDebugLogLevel</t>
  </si>
  <si>
    <t>lmTxLinksTable</t>
  </si>
  <si>
    <t>lmTxLinksEntry</t>
  </si>
  <si>
    <t>lmTxLinkSrcRadioIpAddr</t>
  </si>
  <si>
    <t>lmTxLinkState</t>
  </si>
  <si>
    <t>lmTxLinkType</t>
  </si>
  <si>
    <t>lmTxLinkPriority</t>
  </si>
  <si>
    <t>lmTxLinkMaxAllowableLatency</t>
  </si>
  <si>
    <t>lmTxLinkMinCapacity</t>
  </si>
  <si>
    <t>lmTxLinkAllocatedCapacity</t>
  </si>
  <si>
    <t>lmTxLinkTxQueueLevel</t>
  </si>
  <si>
    <t>lmTxLinkArqEnabled</t>
  </si>
  <si>
    <t>lmTxLinkMaxQueueDrainTime</t>
  </si>
  <si>
    <t>lmTxLinkAutoHandoffEnable</t>
  </si>
  <si>
    <t>activeA2AHandoffRuleNumber</t>
  </si>
  <si>
    <t>a2aNextRadio</t>
  </si>
  <si>
    <t>n2nNextFrequency</t>
  </si>
  <si>
    <t>trapNextQueueStatus</t>
  </si>
  <si>
    <t>trapQueueEmpty</t>
  </si>
  <si>
    <t>lmTxLinkRowStatus</t>
  </si>
  <si>
    <t>lmRxLinksTable</t>
  </si>
  <si>
    <t>lmRxLinksEntry</t>
  </si>
  <si>
    <t>lmRxLinkRSSI</t>
  </si>
  <si>
    <t>lmRxLinkCINR</t>
  </si>
  <si>
    <t>lmRxLinkBLER</t>
  </si>
  <si>
    <t>lmRxLinkEbNo</t>
  </si>
  <si>
    <t>lmRxLinkLQI</t>
  </si>
  <si>
    <t>lmRxLinkRowStatus</t>
  </si>
  <si>
    <t>lmA2AHandoffRulesTable</t>
  </si>
  <si>
    <t>lmA2AHandoffRulesEntry</t>
  </si>
  <si>
    <t>lmA2AHandoffRuleNumber</t>
  </si>
  <si>
    <t>lmA2AHandoffRuleEngine</t>
  </si>
  <si>
    <t>lmA2AHandoffRuleRowStatus</t>
  </si>
  <si>
    <t>lmNotifications</t>
  </si>
  <si>
    <t>queueStatusRcvdNotificationBranch</t>
  </si>
  <si>
    <t>queueStatusRcvdNotifications</t>
  </si>
  <si>
    <t>queueEmptyNotifications</t>
  </si>
  <si>
    <t>queueEmptyNotificationBranch</t>
  </si>
  <si>
    <t>lmHandoffCompleteNotificationBranch</t>
  </si>
  <si>
    <t>lmHandoffCompleteNotifications</t>
  </si>
  <si>
    <t>lmA2AHandoffCommandRestartNotificationBranch</t>
  </si>
  <si>
    <t>lmA2AHandoffCommandRestartNotifications</t>
  </si>
  <si>
    <t>queueStatusRcvdNotification</t>
  </si>
  <si>
    <t>queueStatusRcvdNotifEnable</t>
  </si>
  <si>
    <t>queueStatusRcvdNotifInterval</t>
  </si>
  <si>
    <t>queueStatusRcvdNotifRepeat</t>
  </si>
  <si>
    <t>queueEmptyNotification</t>
  </si>
  <si>
    <t>queueEmptyNotifEnable</t>
  </si>
  <si>
    <t>queueEmptyNotifInterval</t>
  </si>
  <si>
    <t>queueEmptyNotifRepeat</t>
  </si>
  <si>
    <t>lmHandoffCompleteNotification</t>
  </si>
  <si>
    <t>lmHandoffCompleteNotifEnable</t>
  </si>
  <si>
    <t>lmHandoffCompleteNotifInterval</t>
  </si>
  <si>
    <t>lmHandoffCompleteNotifRepeat</t>
  </si>
  <si>
    <t>lmA2AHandoffCommandRestartNotification</t>
  </si>
  <si>
    <t>lmA2AHandoffCommandRestartCounter</t>
  </si>
  <si>
    <t>lmA2AHandoffCommandRestartNotifEnable</t>
  </si>
  <si>
    <t>lmA2AHandoffCommandRestartNotifRepeat</t>
  </si>
  <si>
    <t>I</t>
  </si>
  <si>
    <t>radioConfig</t>
  </si>
  <si>
    <t>radioEpoch</t>
  </si>
  <si>
    <t>radioStats</t>
  </si>
  <si>
    <t>radioLinks</t>
  </si>
  <si>
    <t>txNumQueueOverflowsNotificationBranch</t>
  </si>
  <si>
    <t>rxNumQueueOverflowsNotificationBranch</t>
  </si>
  <si>
    <t>authenticationNotificationBranch</t>
  </si>
  <si>
    <t>authenticationNotifications</t>
  </si>
  <si>
    <t>rxNumQueueOverflowsNotifications</t>
  </si>
  <si>
    <t>rxNumQueueOverflowsNotification</t>
  </si>
  <si>
    <t>rxNumQueueOverflowsNotifEnable</t>
  </si>
  <si>
    <t>rxNumQueueOverflowsNotifInterval</t>
  </si>
  <si>
    <t>rxNumQueueOverflowsNotifRepeat</t>
  </si>
  <si>
    <t>rxNumQueueOverflowsNotifThd</t>
  </si>
  <si>
    <t>txNumQueueOverflowsNotifications</t>
  </si>
  <si>
    <t>txNumQueueOverflowsNotification</t>
  </si>
  <si>
    <t>txNumQueueOverflowCounter</t>
  </si>
  <si>
    <t>txNumQueueOverflowsNotifEnable</t>
  </si>
  <si>
    <t>txNumQueueOverflowsNotifInterval</t>
  </si>
  <si>
    <t>txNumQueueOverflowsNotifRepeat</t>
  </si>
  <si>
    <t>radioProductVersion</t>
  </si>
  <si>
    <t>minTxPowerLimit</t>
  </si>
  <si>
    <t>maxTxPowerLimit</t>
  </si>
  <si>
    <t>currentTxPowerLevel</t>
  </si>
  <si>
    <t>rxCenterFrequency</t>
  </si>
  <si>
    <t>rxModulationWaveformType</t>
  </si>
  <si>
    <t>ldpcBlocksPerBurst</t>
  </si>
  <si>
    <t>globalLinkMonitorEnable</t>
  </si>
  <si>
    <t>globalNetworkMonitorEnable</t>
  </si>
  <si>
    <t>txPowerMode</t>
  </si>
  <si>
    <t>generalStats</t>
  </si>
  <si>
    <t>txStats</t>
  </si>
  <si>
    <t>rxStats</t>
  </si>
  <si>
    <t>bearerStats</t>
  </si>
  <si>
    <t>numTxLLCM</t>
  </si>
  <si>
    <t>totalTxLDPCSent</t>
  </si>
  <si>
    <t>totalTxBytesSent</t>
  </si>
  <si>
    <t>totalTxARQBlocksSent</t>
  </si>
  <si>
    <t>numDroppedRxLDPC</t>
  </si>
  <si>
    <t>numRxFECLDPCErrors</t>
  </si>
  <si>
    <t>totalNumBytesReceived</t>
  </si>
  <si>
    <t>numRxFCSFrameErrors</t>
  </si>
  <si>
    <t>numRxDecryptionErrors</t>
  </si>
  <si>
    <t>numRxARQBlocksReceived</t>
  </si>
  <si>
    <t>numRxLLCM</t>
  </si>
  <si>
    <t>maxRxQueueDepthInBytes</t>
  </si>
  <si>
    <t>currentRxQueueDepthInBytes</t>
  </si>
  <si>
    <t>numRxQueueOverflows</t>
  </si>
  <si>
    <t>countCSASM</t>
  </si>
  <si>
    <t>countCSASMErr</t>
  </si>
  <si>
    <t>countPSCSEdge</t>
  </si>
  <si>
    <t>countPSCSEdgeErr</t>
  </si>
  <si>
    <t>bsTable</t>
  </si>
  <si>
    <t>bsEntry</t>
  </si>
  <si>
    <t>bsMslpID</t>
  </si>
  <si>
    <t>bsBearerID</t>
  </si>
  <si>
    <t>bsEnabled</t>
  </si>
  <si>
    <t>bsParentID</t>
  </si>
  <si>
    <t>bsDscpVector</t>
  </si>
  <si>
    <t>bsDepth</t>
  </si>
  <si>
    <t>bsDropped</t>
  </si>
  <si>
    <t>bsRate</t>
  </si>
  <si>
    <t>rangeCompensationEnable</t>
  </si>
  <si>
    <t>txLinkTable</t>
  </si>
  <si>
    <t>rxLinkTable</t>
  </si>
  <si>
    <t>txLinkEntry</t>
  </si>
  <si>
    <t>totalLDPCSent</t>
  </si>
  <si>
    <t>totalBytesSent</t>
  </si>
  <si>
    <t>nullFramesSent</t>
  </si>
  <si>
    <t>txArqsSent</t>
  </si>
  <si>
    <t>txArqsResent</t>
  </si>
  <si>
    <t>txArqsRetryLimitReached</t>
  </si>
  <si>
    <t>txMaxQueueDepthInBytes</t>
  </si>
  <si>
    <t>txCurrentQueueDepthInBytes</t>
  </si>
  <si>
    <t>txQueueOverflows</t>
  </si>
  <si>
    <t>txWaveformType</t>
  </si>
  <si>
    <t>txPowerLevel</t>
  </si>
  <si>
    <t>txLinkLLCMSent</t>
  </si>
  <si>
    <t>txLinkEncryptionEnable</t>
  </si>
  <si>
    <t>txLinkEncryptionKeyID</t>
  </si>
  <si>
    <t>txLinkAveragePacketDelay</t>
  </si>
  <si>
    <t>txLinkJitter</t>
  </si>
  <si>
    <t>rxLinkEntry</t>
  </si>
  <si>
    <t>totalLDPCReceived</t>
  </si>
  <si>
    <t>nullFramesReceived</t>
  </si>
  <si>
    <t>arqsReceived</t>
  </si>
  <si>
    <t>rxRSSI</t>
  </si>
  <si>
    <t>rxBLER</t>
  </si>
  <si>
    <t>rxWaveformType</t>
  </si>
  <si>
    <t>rxNumDuplicateFrames</t>
  </si>
  <si>
    <t>rxLinkLLCMReceived</t>
  </si>
  <si>
    <t>rxLinkBytesReceived</t>
  </si>
  <si>
    <t>rxEbNo</t>
  </si>
  <si>
    <t>carrierOffset</t>
  </si>
  <si>
    <t>arqEnable</t>
  </si>
  <si>
    <t>rxLQI</t>
  </si>
  <si>
    <t>A variable displaying the internal time of the NetworkNode that the TMA is running on in a human-readable form.  The format of the desired time value is described by the Test Article Standard ptp-timestamp format.</t>
  </si>
  <si>
    <t>Table of security keys.</t>
  </si>
  <si>
    <t>Unique index of the receiverChannelTable.</t>
  </si>
  <si>
    <t>Sets or queries the bandwidth of the receiver.</t>
  </si>
  <si>
    <t>Sets or queries the modulation mode.  See RCC 106 for details.</t>
  </si>
  <si>
    <t>Sets or queries the gain mode.</t>
  </si>
  <si>
    <t>Sets or queries the current setting of the manual gain digital to analog converter (DAC).  The DAC output is affected only when tuner is in manual gain mode.  Valid range is 0 - 4095.</t>
  </si>
  <si>
    <t>Sets or queries the AGC time constant.  Time is specified in milliseconds.</t>
  </si>
  <si>
    <t>When set to a value other than 'operational (1)', a zero-calibration (Z-cal) function for the channel's AGC, signal strength, or both.  After the Z-cal operation completes, this value shall return back to 'operational (1)'.</t>
  </si>
  <si>
    <t>Indicates the current signal strength in dBm.</t>
  </si>
  <si>
    <t>Sets or queries the polarity of the bit sync TTL clock output.</t>
  </si>
  <si>
    <t>Sets or queries the polarity of the bit sync TTL data output.</t>
  </si>
  <si>
    <t>Sets or queries status of the demodulator sweep enable.</t>
  </si>
  <si>
    <t>Indicates whether the bit synchronizer is locked to an incoming data stream.</t>
  </si>
  <si>
    <t>Sets or queries the lower limit of the sweep function.  Specify frequency in hertz (Hz).</t>
  </si>
  <si>
    <t>Sets or queries the upper limit of the sweep function.  Specify frequency in Hz.</t>
  </si>
  <si>
    <t>Sets or queries the setting of differential decoding.  Note: Valid in SOQPSK / FQPSK mode only.</t>
  </si>
  <si>
    <t>Sets or queries the setting of data derandomization.</t>
  </si>
  <si>
    <t>Sets or queries the data source (real or simulated).</t>
  </si>
  <si>
    <t>Sets or queries the simulated data pattern (one of five possible settings) - See RCC 106 for specific format.</t>
  </si>
  <si>
    <t>Sets or queries forward error correction (disable or enable).</t>
  </si>
  <si>
    <t>Sets specific forward error correction.  See RCC 106 for specific string format of FC(FEC) command.</t>
  </si>
  <si>
    <t>Table of TMAs supported by the tmnsAdapter over the tmnsAdapter's IP address.</t>
  </si>
  <si>
    <t>Index for the adapterDeviceTable.  The indexes in this table are not required to be sequential beginning at '1'.  This may be a sparse list.</t>
  </si>
  <si>
    <t>UDP port of the SNMP Agent of theTmNSManageableApplication.</t>
  </si>
  <si>
    <t>Index of a new TmNSManageableApplication to be registered with the tmnsAdapter's agent and added to the adapterDeviceTable.  Setting this value creates a row in the adapterDeviceTable with an index value equal to the value set.  The index value being specified for registering a TMA with the tmnsAdapter is to be unique.  The index is not required to be sequential starting from '1'.  It may be a sparse list.</t>
  </si>
  <si>
    <t>Index of the TmNSManageableApplication in the adapterDeviceTable to be deregistered and removed from the table.  Setting this value deletes the row in the adapterDeviceTable with an index value equal to the value set.</t>
  </si>
  <si>
    <t>The number of active RC Sessions established with this RC DataSource.</t>
  </si>
  <si>
    <t>Table of current RC Data Session information.</t>
  </si>
  <si>
    <t>Index for the rcDataSessionTable.</t>
  </si>
  <si>
    <t>Session ID for this RC session.</t>
  </si>
  <si>
    <t>Destination IP address for the data from this RC session.</t>
  </si>
  <si>
    <t>URI requested for this RC session.  The format of this string is the same format as the request URI received by the server.</t>
  </si>
  <si>
    <t>Number of TmNSDataMessages sent for this RC session.</t>
  </si>
  <si>
    <t>TmNSDataMessage bytes sent for this RC session.</t>
  </si>
  <si>
    <t>DSCP markings associated with the TmNSDataMessages being transmitted by this RC session.  This value is an unsigned integer representing the 6-bit DSCP field.</t>
  </si>
  <si>
    <t>Start/Stop the output of acquisition data over network interface.  This variable shall not be set by the MDL Instance Document.</t>
  </si>
  <si>
    <t>Indicate whether data output is real or simulated.</t>
  </si>
  <si>
    <t>A table which returns the number of bytes sent per Destination Address and MessageDefinitionID (MDID).</t>
  </si>
  <si>
    <t>Second index for the bytesSentTable - the MDID of the entry.</t>
  </si>
  <si>
    <t>First index for the bytesSentTable - the destination IP address of the entry.</t>
  </si>
  <si>
    <t>The number of bytes sent per destination IP address and MDID cumulative since last power-up or SNMP configure command, where 'bytes' refers to the number of bytes in the TmNSDataMessageHeader and TmNSDataMessagePayload.</t>
  </si>
  <si>
    <t>A table which returns the number of TmNSDataMessages sent per destination address and MessageDefinitionID cumulative since last power-up or SNMP configure command.</t>
  </si>
  <si>
    <t>Second index for the tmnsDataMessagesSentTable - the MDID of the entry.</t>
  </si>
  <si>
    <t>First index for the tmnsDataMessagesSentTable - the destination IP address of the entry.</t>
  </si>
  <si>
    <t>The number of TmNSDataMessages sent per destination IP address and MessageDefinitionID cumulative since last power-up or SNMP configure command.</t>
  </si>
  <si>
    <t>Table with number of bytes received per destination IP address and MessageDefinitionID.</t>
  </si>
  <si>
    <t>First index for the table - the destination IP address of the entry.</t>
  </si>
  <si>
    <t>Second index for the table - the MDID of the entry.</t>
  </si>
  <si>
    <t>Number of bytes received per destination IP address and MessageDefinitionID cumulative since last power-up or SNMP configure command, where 'bytes' refer to the number of bytes in the TmNSDataMessageHeader and TmNSDataMessagePayload.</t>
  </si>
  <si>
    <t>Table with number of TmNSDataMessages received per Destination Address and MessageDefinitionID.</t>
  </si>
  <si>
    <t>Number of TmNSDataMessages received per destination IP address and Message Definition ID cumulative since last power-up or SNMP configure command.</t>
  </si>
  <si>
    <t>Second index for the tmnsDataMessagesReceivedTable - the MDID of the entry.</t>
  </si>
  <si>
    <t>First index for the tmnsDataMessagesReceivedTable - the destination IP address of the entry.</t>
  </si>
  <si>
    <t>Table of the number of TmNSDataMessages lost per MessageDefinitionID.</t>
  </si>
  <si>
    <t>Second index of the tmnsDataMessagesNotReceivedTable - the MDID of the entry.</t>
  </si>
  <si>
    <t>First index of the tmnsDataMessagesNotReceivedTable - the destination IP address of the entry.</t>
  </si>
  <si>
    <t>Number of TmNSDataMessages lost per destination IP address and MessageDefinitionID as determined by missing packet sequence numbers cumulative since last power-up or SNMP configure command.</t>
  </si>
  <si>
    <t>Table of managed elements.  A managed element shall have one entry in this table.  This table is populated during manager configuration based on the MDL description of TMAs in the manager's management domain.  This table allows for rows to be added and deleted, allowing for user control of what devices are being managed by this manager.</t>
  </si>
  <si>
    <t>Index for the managedElementTable.</t>
  </si>
  <si>
    <t>IP address of the element being managed.</t>
  </si>
  <si>
    <t>UDP port used for communicating with the TMA.  This can be used in conjunction with the managedElementIP to identify a particular TMA (in the case of a tmnsAdapter and multiple TMAs running on the same NetworkNode).</t>
  </si>
  <si>
    <t>The roleID of the element being managed.</t>
  </si>
  <si>
    <t>A bit-field whose bits represent the defined TmNSDeviceTypes.  Beginning with the first octet, the most significant bit represents a TmNSDeviceType of '1', which is tmnsNetworkFabricDevice, and the least significant bit represents a TmNSDeviceType of '8', which is tmnsMasterClock.  The second octet contains bits representing TmNSDeviceTypes 9-16, etc.  For the managed TMA described in this row, the corresponding bits shall be set to '1' for capabilities of the managed TMA and '0' for those capabilities not provided by the managed TMA.</t>
  </si>
  <si>
    <t>The status of the managedElementTable row.  Management of the element described by this row will begin after this variable is set to 'active'.  Management of the element described by this row will stop when this variable is set to 'destroy'.</t>
  </si>
  <si>
    <t>SNMP variable indicating a command to distribute to the managed TMAs as described in Section 5.2.14.1.2.</t>
  </si>
  <si>
    <t>String with the variable value to set.</t>
  </si>
  <si>
    <t>Flag which commences the set action of the managed TMAs when set to true.  The Consolidated Manager resets this flag to false when the set action of all its managed TMAs is complete (or timed out based on SNMP timeouts).  Any faults shall be registered in the managerElementFaultTable.</t>
  </si>
  <si>
    <t>Table of TMAs with faults from latest TmNS query or command.  After a command or query, the Consolidated Manager clears the table, checks the faultStrings on the TMAs, and puts information from any TMA faultString in this table.</t>
  </si>
  <si>
    <t>Index of the managerElementFaultTable.</t>
  </si>
  <si>
    <t>IP address of the element with the fault.</t>
  </si>
  <si>
    <t>String with response to TmNS fault query.</t>
  </si>
  <si>
    <t>The Consolidated Manager's tmaTime variable value at the time of the fault query.</t>
  </si>
  <si>
    <t>UDP port used for communicating with the TMA that has the fault.  This can be used in conjunction with the managedElementFaultIP to identify a particular TMA (in the case of a tmnsAdapter and multiple TMAs running on the same NetworkNode).</t>
  </si>
  <si>
    <t>Table of TMAs which triggered TmNS Notifications. This table is populated by information obtained from the notifications that are sent to the Consolidated Manager.</t>
  </si>
  <si>
    <t>Index of the managedElementNotificationTable.</t>
  </si>
  <si>
    <t>Source element IP address of Notification sent or forwarded to the Consolidated Manager.</t>
  </si>
  <si>
    <t>String specifying the type of Notification received from the managed element.</t>
  </si>
  <si>
    <t>The tmaTime variable value received from the TMA as part of the managed element's Notification.</t>
  </si>
  <si>
    <t>UDP port used for communicating with the TMA that generated the notification.  This can be used in conjunction with the managedElementNotificationIP to identify a particular TMA (in the case of a tmnsAdapter and multiple TMAs running on the same NetworkNode).  This is not the source or destination UDP port to which notifications are sent.  It is the UDP port that is used for SNMP communication with the TMA.</t>
  </si>
  <si>
    <t>This variable is a flag used in conjunction with the consolidatedSetVar, consolidatedSetVal, and consolidatedSetFlag commands.  If set to true when a consolidatedSetFlag is set to true, the manager shall first apply the consolidated command described by consolidatedSetVar with the value of consolidatedSetVal to itself, followed by applying the command to the relevant TMAs it is managing.  If this variable is false when the consolidatedSetFlag is set to true, then manager does not apply the command described by consolidatedSetVar with the value of consolidatedSetVal to itself.</t>
  </si>
  <si>
    <t>The Uniform Resource Identifier (URI) description of the location to which this TMA should send the merged MDL Instance Document that contains the as-built configurations of all of the manager's managed TMAs.  The TMA will only place the document at the specified location upon request via the exportMergedConfiguration variable.</t>
  </si>
  <si>
    <t>This variable is used to command this TMAManager to retrieve the as-built configurations of all TMAs it is managing and to merge those configuration files with its own MDL configuration file.  After the files are successfully merged together, this TMAManager shall FTP or TFTP the merged MDL configuration file to the location named in the mergedConfigurationExportURI.  Set flag to true to start transfer.  The TMAManager returns this flag to false when transfer is complete (or fails).  TMAManager sets faultString variable in case of any FTP or TFTP error.   This variable shall not be set by the MDL Instance Document.</t>
  </si>
  <si>
    <t>This variable indicates whether or not an unknown TMA was discovered by this manager.  An unknown TMA is any TMA that is not described in the manager's MDL configuration file, neither in its management domain nor in the management domain of other managers.  This value shall be set to true if an unknown TMA is discovered, false otherwise.</t>
  </si>
  <si>
    <t>Table whose rows consist of the roleIDs of TMAs that have not been discovered but are described by the MDL configuration file to be within this manager's management domain.</t>
  </si>
  <si>
    <t>Index of the tmaNotFoundTable.</t>
  </si>
  <si>
    <t>The roleID of a TMA within the manager's management domain that has not yet been discovered by the manager.</t>
  </si>
  <si>
    <t>A printable string used to identify the manufacturer's product version of the radio.</t>
  </si>
  <si>
    <t>Reports the minimum transmission power level supported by this radio in units of dBm.</t>
  </si>
  <si>
    <t>Reports the maximum transmission power level supported by this radio in units of dBm.</t>
  </si>
  <si>
    <t>Defines the current transmission power level.  If this radio is limited to a set of fixed power levels, the radio may change this value to match one of its supported fixed power levels.  If the radio experiences an unexpected loss of power, the currentPowerLevel will be restored when the radio power is restored.  Units are in dBm.</t>
  </si>
  <si>
    <t>The center frequency setting for this receiver in units of 250kHz.  The receiver center frequency will default to this value in the absence of an alternate configuration method.</t>
  </si>
  <si>
    <t>A 4-bit code representing the modulation waveform period setting for this receiver.  The modulation waveform will default to this value in the absence of an alternate configuration method.  The following codes are defined:   0000 : SOQPSK-TG,   1000 : QPSK OFDM,   1001 : 16-QAM OFDM,   All other codes : RESERVED.</t>
  </si>
  <si>
    <t>Configuration variable that specifies the number of LDPC code blocks per burst.  Valid range of inputs is from 1 to 16.</t>
  </si>
  <si>
    <t>Whet true, enables the radio to gather link-layer statistics for all link-layer frames it receives.  When false, the radio will gather link-layer frames that are addressed to this radio.  When false, the radio will also gather link-layer statistics for other link-layer frames it was explicitly configured (through some other means) to monitor.</t>
  </si>
  <si>
    <t>When true, configures the radio to pass all received network-layer traffic up the protocol stack for network-layer statistics gathering and processing, regardless of whether or not the link-layer frame containing the packet was addressed to this radio.  When true, also enables the radio to gather link-layer statistics for all received link-layer frames.  When false, the radio will drop all network-layer payload from link-layer frames that are not addressed to this radio.</t>
  </si>
  <si>
    <t>Dynamic power control allows the radio to change its power level within the defined range.  When this variable is set to 'true', the radio is enabled for dynamic power control.  When set to 'false', the power level of the radio cannot be changed dynamically.</t>
  </si>
  <si>
    <t>Enumeration specifying the power mode of the radio.  May be set to 'normal' (1) or 'low' (2) power modes.</t>
  </si>
  <si>
    <t>This counter increments when a Link Layer Control Message (LLCM) is transmitted.</t>
  </si>
  <si>
    <t>The total number of LDPC code blocks transmitted by this radio.</t>
  </si>
  <si>
    <t>The total number of bytes transmitted by this radio.</t>
  </si>
  <si>
    <t>The total number of ARQ blocks sent.</t>
  </si>
  <si>
    <t>The number of received LDPC code blocks that have been dropped.  LDPC code blocks may be dropped due to uncorrectable errors or receive queue overflow.  Since uncorrectable LDPC code block errors prevent the decoding of source or destination RF address, this scalar is a composite count of all received LDPC code blocks dropped.</t>
  </si>
  <si>
    <t>The number of received LDPC code blocks that have been dropped due to errors that could not be corrected using Forward Error Correction (FEC).</t>
  </si>
  <si>
    <t>The total number of bytes received by this radio.</t>
  </si>
  <si>
    <t>The number of received MAC frames that have been dropped due to Frame CheckSum (FCS) mismatch.</t>
  </si>
  <si>
    <t>This counter increments when a frame is received with the 'encrypt' (TBD) subfield of the Frame Control field set to '1' and the 'Encrypt On' value for the key mapped to the Tx-Rx MAC address.  This indicates that the frame should not have been encrypted or that the frame is discarded due to the receiving Tx-Rx not implementing the privacy option.</t>
  </si>
  <si>
    <t>The total number of ARQ blocks received.</t>
  </si>
  <si>
    <t>This counter increments when a Link Layer Control Message (LLCM) is received.</t>
  </si>
  <si>
    <t>The total size of the receive queue in bytes.</t>
  </si>
  <si>
    <t>Current number of bytes in the receive queue.</t>
  </si>
  <si>
    <t>The number of times the receive queue has overflowed.</t>
  </si>
  <si>
    <t>Count of the number of bursts that had both carrier sense (CS) and ASM detected.CS detected: CS is detected if the falling edge at preample detector process output matches a set of predefined 'preamble match' criteria and the PS detected flag is set to '1'.PS detected: PS is detected if the power signature of receiving signal matches the preamble.ASM detected: if ASM detector output is greater than a pre-defined threshold (i.e., indicate ASM bit pattern match).</t>
  </si>
  <si>
    <t>Count of the number of bursts that had carrier sense (CS) detected but the ASM was undetected.CS detected: CS is detected if the falling edge at preample detector process output matches a set of predefined 'preamble match' criteria and the PS detected flag is set to '1'.PS detected: PS is detected if the power signature of receiving signal matches the preamble.ASM detected: if ASM detector output is greater than a pre-defined threshold (i.e., indicate ASM bit pattern match).</t>
  </si>
  <si>
    <t>Count of the number of bursts that had both power signature (PS) and carrier sense edge (CSEdge) detected.PS detected: PS is detected if the power signature of receiving signal matches the preamble.CSEdge detected: CSEdge is detected if the signature of a afalling edge at preamble detector process output matches a set of predefined 'preamble match' criteria.</t>
  </si>
  <si>
    <t>Counter of the number of bursts that had power signature (PS) detected but the carrier sense edge (CSEdge) was undetected.PS detected: PS is detected if the power signature of receiving signal matches the preamble.CSEdge detected: CSEdge is detected if the signature of a afalling edge at preamble detector process output matches a set of predefined 'preamble match' criteria.</t>
  </si>
  <si>
    <t>This table is used for providing bearer statistics for a tmnsRadio.</t>
  </si>
  <si>
    <t>First index of the bsTable.  MSLP ID of the SLP.</t>
  </si>
  <si>
    <t>Second index of the bsTable.  Major minor handle of the SLP.</t>
  </si>
  <si>
    <t>Boolean value that indicates whether SLP is enabled or not.</t>
  </si>
  <si>
    <t>Major minor handle of the parent of the SLP.  This value shall be '0' if it is the root.</t>
  </si>
  <si>
    <t>An 8-bit vector indicating which DSCP classes are supported by the SLP.</t>
  </si>
  <si>
    <t>Depth of the queue in bytes.</t>
  </si>
  <si>
    <t>Number of bytes dropped.</t>
  </si>
  <si>
    <t>Rate of the queue in bps.</t>
  </si>
  <si>
    <t>A table of associations (or 'radio links') between this transmitter and remote receivers.  For object definitions related to this table, the term 'txLink' refers to an association between this transmitter and a specific remote receiver.</t>
  </si>
  <si>
    <t>Total number of LDPC code blocks transmitted over this link.</t>
  </si>
  <si>
    <t>Total number of bytes transmitted over this link.</t>
  </si>
  <si>
    <t>The number of empty frames transmitted over this link.</t>
  </si>
  <si>
    <t>The number of frames sent by this transmitter with ARQ enabled.</t>
  </si>
  <si>
    <t>The number of frames retransmitted due to the ARQ process.</t>
  </si>
  <si>
    <t>The number of times that a frame was abandoned because the ARQ retry limit was reached.</t>
  </si>
  <si>
    <t>Maximum number of bytes queued for processing by the transmitter at any single instant.</t>
  </si>
  <si>
    <t>Current number of bytes queued for processing by the transmitter.</t>
  </si>
  <si>
    <t>Number of times the transmit queue for this Tx link has overflowed.</t>
  </si>
  <si>
    <t>Specifies the modulation waveform type of the last transmission from this radio.  This value is a 4-bit code describing a modulation waveform supported by this radio.  The following codes are defined:   0000 : SOQPSK-TG,   1000 : QPSK OFDM,   1001 : 16-QAM OFDM,   All other codes : RESERVED.</t>
  </si>
  <si>
    <t>Power level of the last burst transmission from this radio in dBm.</t>
  </si>
  <si>
    <t>Number of Link Layer Control Messages (LLCMs) sent on this link.</t>
  </si>
  <si>
    <t>This variable enables or disables encryption on the associated link.  If set to true, then the radio shall encrypt this link with the key referenced with the txLinkEncryptionKeyID variable for the associated link.</t>
  </si>
  <si>
    <t>This value is the keyID of a key used in link encryption/decryption operations.  The keyID is a number that uniquely identified a key but shall not be the actual value of the key.  This value only has meaning if the txLinkEncryptionEnable variable for this link is set to true(1).</t>
  </si>
  <si>
    <t>The average time in milliseconds for a packet to traverse through the radio from its wired network interface to the RF interface for the associated link.</t>
  </si>
  <si>
    <t>The amount of jitter introduced by the radio as a packet traverses through the radio from its wired network interface to the RF interface for the associated link.</t>
  </si>
  <si>
    <t>A table of associations (or 'radio links') between a remote transmitter and ANY receiver.  (The receiver may refer to this radio instance or a remote receiver.)  For object definitions related to this table, the term 'rxLink' refers to an association between a remote transmitter and a receiver.</t>
  </si>
  <si>
    <t>Total number of LDPC code blocks received over this link.</t>
  </si>
  <si>
    <t>The number of empty frames received over this link.</t>
  </si>
  <si>
    <t>The number of frames received with ARQ enabled.</t>
  </si>
  <si>
    <t>The Received Signal Strength Indicator (RSSI) power level measured by integrating the receive power over the last burst.  This is a two's complement signed integer indicating the RSSI in 1dBm steps with a range of -127dBm to 127dBm.  The field is assigned -128 when the RSSI measurement is not available.</t>
  </si>
  <si>
    <t>rxCINR</t>
  </si>
  <si>
    <t>This is the Carrier-to-Interference plus Noise Ratio (CINR).  This is a two's complement signed integer indicating the CINR in 1dB steps with a range of -127dB to 127dB.  The field is assigned -128 when the CINR measurement is not available.</t>
  </si>
  <si>
    <t>Specifies the modulation waveform type of the last burst received by this radio.  This value is a 4-bit code describing a modulation waveform supported by this radio.  The following codes are defined:   0000 : SOQPSK-TG   1000 : QPSK OFDM   1001 : 16-QAM OFDM   All other codes : RESERVED</t>
  </si>
  <si>
    <t>A counter that is incremented when a frame is received with a frame header sequence number that matches that of a previously-received frame.</t>
  </si>
  <si>
    <t>Number of Link Layer Control Messages (LLCMs) received on this link.</t>
  </si>
  <si>
    <t>Number of bytes received on this link.</t>
  </si>
  <si>
    <t>Estimate of the energy per bit to noise power spectral density ratio.</t>
  </si>
  <si>
    <t>Offset from carrier frequency specified in Hz.</t>
  </si>
  <si>
    <t>Read-only status variable that describes whether or not the radio is enabled for Automatic Retransmission Request (ARQ) options, where needed.</t>
  </si>
  <si>
    <t>Link Quality Indicator (LQI) metric associated with the receiving link as specified by the row's rxDestinationRFAddress and rxSourceRFAddress.</t>
  </si>
  <si>
    <t>When set to 'true', then the range compensation is enabled for this transmitter.</t>
  </si>
  <si>
    <t>Enable or disable the transmit queue overflows notification. (1) True = enable, (2) false = disable.</t>
  </si>
  <si>
    <t>Sets the interval between repeated txNumQueueOverflowsNotification events in milliseconds.</t>
  </si>
  <si>
    <t>Sets the number of repeats allowed for a txNumQueueOverflowsNotification.</t>
  </si>
  <si>
    <t>txNumQueueOverflowsNotifThd</t>
  </si>
  <si>
    <t>When the transmit queue overflows notification is enabled, then the notification shall be generated if a transmit queue has overflowed more times than this threshold value.</t>
  </si>
  <si>
    <t>A notification that is generated whenever the number of receive queue overflows exceeds the specified threshold.  This notification is sent when the following conditions exist: 1) rxNumQueueOverflowsNotifEnable is 'true', and 2) rxNumQueueOverflowsNotifThd is exceeded.</t>
  </si>
  <si>
    <t>Enable or disable the receive queue overflows notification. (1) True = enable, (2) false = disable.</t>
  </si>
  <si>
    <t>Sets the interval between repeated rxNumQueueOverflowsNotification events in milliseconds.</t>
  </si>
  <si>
    <t>Sets the number of repeats allowed for a rxNumQueueOverflowsNotification.</t>
  </si>
  <si>
    <t>When the receive queue overflows notification is enabled, then the notification shall be generated if a receive queue has overflowed more times than this threshold value.</t>
  </si>
  <si>
    <t>When this value is set to true, the Link Manager will exit the running state to idle mode whenever the PTP clock variance exceeds the variance threshold setting.</t>
  </si>
  <si>
    <t>This value informs the behavior of the TDMA engine and its operating modes.  Enumeration values are as follows:    (1) test pattern allocation for testing   (2) fixed capacity allocation based on bearer table content   (3) dynamic capacity allocation based on bearer table content and queue status.</t>
  </si>
  <si>
    <t>This value defines the specific dynamic allocation method used by the Link Manager.  Enumeration is still TBD.</t>
  </si>
  <si>
    <t>Debug log level for the Link Manager.  This setting provides additional logging granularities for the 'Debug' trace level.  The Link Manager will provide indentations in the log file corresponding to the debug log level to display a debug call stack.  The logDEBUG0 setting is used to not cause additional debug logging than the TmNS 'Debug' setting.  Enumeration values are as follows:   (1) logDEBUG0   (2) logDEBUG1   (3) logDEBUG2   (4) logDEBUG3   (5) logDEBUG4</t>
  </si>
  <si>
    <t>A table of links being managed by the Link Manager.  An individual link consists of a source radio and a destination RF group address.</t>
  </si>
  <si>
    <t>The link type definition of the link.  TmNSLinkType enumeration used to specify uplink (ground to TA), downlink (TA to ground), or relay (TA to TA).  This object may not be modified while the value of the corresponding instance of lmTxLinkRowStatus is active (1).  An attempt to set this object in this case will result in an inconsistentValue error.</t>
  </si>
  <si>
    <t>The MSLP Bearer ID associated with this link.  This object may not be modified while the value of the corresponding instance of lmTxLinkRowStatus is active (1).  An attempt to set this object in this case will result in an inconsistentValue error.</t>
  </si>
  <si>
    <t>A numerical specification of the importance of the packets delivered over this link in relation to other links sharing the same network resource.  This is an unsigned integer.  The lower the number, the higher the priority.</t>
  </si>
  <si>
    <t>The maximum value of the allowable latency that the link supports.  This value is in units of microseconds.</t>
  </si>
  <si>
    <t>Minimum amount of dedicated capacity to be held in reserve for this link.  This value is in microseconds per epoch.</t>
  </si>
  <si>
    <t>The nominal portion of the network capacity to be allocated for all data associated with this test under steady state conditions.  This value is in microseconds per epoch.</t>
  </si>
  <si>
    <t>A sum of the queue levels associated with a particular link on a radio.</t>
  </si>
  <si>
    <t>TruthValue that indicates whether or not ARQ is enabled on this link.</t>
  </si>
  <si>
    <t>The time (in milliseconds) for the Link Manager to continue providing TxOps to a radio for the associated link.  In the case of handoff events, the Link Manager shall not begin scheduling the link on the join radio until either the uplink queue on the leave radio has become empty or the time specified by this variable expires.</t>
  </si>
  <si>
    <t>A set command to this variable will initiate a network-to-network handoff.  The value set is the the center frequency in units of 250 kHz of the network to be handed off to.  This variable shall be returned to 0 once the LM has completed the handoff.</t>
  </si>
  <si>
    <t>When set to true, the LM may generate the queueStatusRcvdNotification for this row's associated link after it receives the next queue status message for the link.  The notification shall be generated if queueStatusRcvdNotifEnable flag is set to true, otherwise it shall not be generated.  After a queue status report for the associated link is received, the LM shall automatically set this value back to false for this row.</t>
  </si>
  <si>
    <t>When set to true, the LM may generate the queueEmptyNotification for this row's associated link after it receives a queue status message that indicates an empty queue for the link.  The notification shall be generated if queueEmptyNotifEnable flag is set to true, otherwise it shall not be generated.  After a queue status report is received that indicates an empty queue for the associated link, the LM shall automatically set this value back to false for this row.</t>
  </si>
  <si>
    <t>The status of this conceptual row.  To create a row in this table, a manager must set this object to either createAndGo(4) or createAndWait(5).</t>
  </si>
  <si>
    <t>Average channel LDPC block error rate (BLER) from the receiving radio for the associated link.  This is an unsigned integer indicating the channel LDPC block error rate in units of 1/256 with a range of 1/256 to 1-1/256.  The field is assigned '0' when the channel LDPC block error rate measurement is not available.  This value is the current/instantaneous/most recent BLER value obtained from the receiving radio.</t>
  </si>
  <si>
    <t>Estimate of the energy per bit to noise power spectral density ratio from the receiving radio for the associated link.  This value is the current/instantaneous/most recent EbNo value obtained from the receiving radio.</t>
  </si>
  <si>
    <t>A table of rules that the Link Manager can use for determining when to perform an A2A handoff.</t>
  </si>
  <si>
    <t>Index of the lmA2AHandoffRulesTable.  This variable provides the rule number associated with the rule.</t>
  </si>
  <si>
    <t>Sets the interval between repeated queueStatusRcvdNotification events in milliseconds.</t>
  </si>
  <si>
    <t>Sets the number of repeats allowed for a queueStatusRcvdNotification.</t>
  </si>
  <si>
    <t>Sets the interval between repeated queueEmptyNotification events in milliseconds.</t>
  </si>
  <si>
    <t>Sets the number of repeats allowed for a queueEmptyNotification.</t>
  </si>
  <si>
    <t>Enable or disable the LM's Handoff Complete Notifications. (1) True = enable, (2) false = disable.</t>
  </si>
  <si>
    <t>Sets the interval between repeated lmHandoffCompleteNotification events in milliseconds.</t>
  </si>
  <si>
    <t>Sets the number of repeats allowed for a lmHandoffCompleteNotification.</t>
  </si>
  <si>
    <t>Enable or disable the LM's A2A Handoff Command Restart Notifications. (1) True = enable, (2) false = disable.</t>
  </si>
  <si>
    <t>Sets the interval between repeated lmA2AHandoffCommandRestartNotification events in milliseconds.</t>
  </si>
  <si>
    <t>Sets the number of repeats allowed for a lmA2AHandoffCommandRestartNotification.</t>
  </si>
  <si>
    <t>The number of active RC sessions established with this RC DataSink.</t>
  </si>
  <si>
    <t>Table of current RC DataSink Session information.</t>
  </si>
  <si>
    <t>Index for the rcDataSinkSessionTable.</t>
  </si>
  <si>
    <t>Source IP address of the data from this RC session.</t>
  </si>
  <si>
    <t>URI requested for this RC session.  The format of this string is the same format as the request URI sent to the server.</t>
  </si>
  <si>
    <t>Number of TmNSDataMessages received for this RC session.</t>
  </si>
  <si>
    <t>TmNSDataMessage bytes received for this RC session.</t>
  </si>
  <si>
    <t>DSCP markings associated with the TmNSDataMessages being received for this RC session.  This value is an unsigned integer representing the 6-bit DSCP field.</t>
  </si>
  <si>
    <t>Table of active connections currently in use by the Voice Gateway.</t>
  </si>
  <si>
    <t>Unique index of the vgConnectionTable.  Index values are not required to be sequential.</t>
  </si>
  <si>
    <t>This is a DisplayString of 3 to 10 digits that comprise the phone number of the phone with which this connection is established.  The phone number shall not contain any hyphens or dashes.</t>
  </si>
  <si>
    <t>The IP address of the remote voice gateway with whom the VoIP connection is established.</t>
  </si>
  <si>
    <t>String that specifies the codec in use for this connection.</t>
  </si>
  <si>
    <t>The DSCP value being used for voice data by the connection.  This value is an unsigned integer representing the 6-bit DSCP field.</t>
  </si>
  <si>
    <t>The DSCP value being used for control data by the connection.  This value is an unsigned integer representing the 6-bit DSCP field.</t>
  </si>
  <si>
    <t>Table containing the available phone number mappings with the IP address of the voice gateways hosting those phone numbers.</t>
  </si>
  <si>
    <t>Unique index of the phoneNumberMappingsTable.</t>
  </si>
  <si>
    <t>Phone number.  This is a DisplayString with a length of 3 to 10 digits with no hyphens or dashes.</t>
  </si>
  <si>
    <t>IP address of the voice gateway associated with the corresponding phone number.</t>
  </si>
  <si>
    <t>A printable string that uniquely identifies the individual RAN component (TMA) being controlled by this RFNM.  An empty string implies that the RAN Contrl Action specified in rfnmRANControlAction will be applied to all managed RAN Components (TMAs) supporting that RAN Control Action.</t>
  </si>
  <si>
    <t>RAN Control Action to apply to the TMA specified by rfnmRANControlRoleID.  Known string values include the following:'Configure &amp;lt;Configuration URI&amp;gt;', 'Reset &amp;lt;ResetLevel&amp;gt;', 'Report RAN Component Configuration &amp;lt;reportURI&amp;gt;' and 'InitiateBIT'.  Each of these strings are described in more detail in the System Management Standard.</t>
  </si>
  <si>
    <t>When this flag is set to true, the RAN Control Action specified in rfnmRANControlAction will be applied to the RAN component (TMA) specified by rfnmRANControlRoleID.  The flag stays set until operation completes.  The flag will automatically return to false after operation completes.  If the operation was unsuccessful, then the fault shall be listed in the fault table of the TMA.</t>
  </si>
  <si>
    <t>Integer that indicates whether or not the TPA's host platform is locked to an NTP time source.</t>
  </si>
  <si>
    <t>The major PCM frame lock status.</t>
  </si>
  <si>
    <t>The minor PCM frame lock status.</t>
  </si>
  <si>
    <t>The clock sync status of the PCM data.</t>
  </si>
  <si>
    <t>The polarity of the PCM stream.</t>
  </si>
  <si>
    <t>Counter that indicates the number of sync errors (major and minor frame sync errors) detected since last power-up or SNMP configure command.</t>
  </si>
  <si>
    <t>Counter that indicates the number of bit slips detected.</t>
  </si>
  <si>
    <t>Counter that indicates the number of CRC errors detected since last power-up or SNMP configure command.</t>
  </si>
  <si>
    <t>PCM data actively on the wire.</t>
  </si>
  <si>
    <t>Counter that indicates the number of frame overruns detected since last power-up or SNMP configure command.</t>
  </si>
  <si>
    <t>Counter that indicates the number of frame underruns detected since last power-up or SNMP configure command.</t>
  </si>
  <si>
    <t>Start/Stop the receiving and processing of TmNS Data Messages over the network interface.  When set to receive, the device begins accepting TmNS Data Messages and generating a PCM output stream from those messages.  When set to idle, the device stops processing the network TmNS Data Messages, but continues generating a PCM output stream, using a fill pattern instead of received data.</t>
  </si>
  <si>
    <t>Table of the current RF links managed by the Link Manager</t>
  </si>
  <si>
    <t>Indicate link direction as (1) ground to TA, (2) TA to ground, or (3) TA to TA.</t>
  </si>
  <si>
    <t>Link status.  Up = 1; Down = 2.</t>
  </si>
  <si>
    <t>Forward Error Correction (FEC) status.</t>
  </si>
  <si>
    <t>Status table of the current MSLPs managed by the Link Manager.</t>
  </si>
  <si>
    <t>This is the index into the ranMslpTable.  The MSLP identifier is a 32-bit field composed of 3 subfields that identifies a Mission Service Level Profile.  The MSLP ID shall be unique across all ranges.  The first subfield consists of the 8 most significant bits (31-24) and contains the Range ID.  The second subfield consists of the next 20 most significant bits (23-4) and contains the MSLP tag, which serves as the MSLP ID number.  The third subfield consists of the 4 least significant bits (3-0) and contains the MSLP instance.</t>
  </si>
  <si>
    <t>The mission name.</t>
  </si>
  <si>
    <t>A numerical specification of the importance of the packets serviced by this bearer in relation to other sharing thing the same network resource.</t>
  </si>
  <si>
    <t>Minimum amount of dedicated capacity to be held in reserve for this test mission.</t>
  </si>
  <si>
    <t>The nominal portion of the overall network capacity to be allocated for all data associated with this test under steady state conditions.</t>
  </si>
  <si>
    <t>Table of the current BSLPs managed by the Link Manager.</t>
  </si>
  <si>
    <t>The parent mission ID.  This is the first index into the bslpTable.</t>
  </si>
  <si>
    <t>The bearer ID.  This is the second index into the bslpTable.</t>
  </si>
  <si>
    <t>The bearer name.</t>
  </si>
  <si>
    <t>A description of the bearer.</t>
  </si>
  <si>
    <t>A queueing discipline associated with this SLP.</t>
  </si>
  <si>
    <t>Definition and usage available at http://linux.die.net/man/8/tc-pfifo.  Units are in packets.</t>
  </si>
  <si>
    <t>Definition and usage available at http://linux.die.net/man/8/tc-red.  Units are in bytes.</t>
  </si>
  <si>
    <t>Definition and usage available at http://linux.die.net/man/8/tc-red.</t>
  </si>
  <si>
    <t>Definition and usage available at http://linux.die.net/man/8/tc-red.  Units are in kbps.</t>
  </si>
  <si>
    <t>Definition and usage available at http://linux.die.net/man/8/tc-red.  Unsigned integer values in the range 0 - 100, inclusive.</t>
  </si>
  <si>
    <t>Definition and usage available at http://linux.die.net/man/8/tc-sfq.  Units are in seconds.</t>
  </si>
  <si>
    <t>Definition and usage available at http://linux.die.net/man/8/tc-sfq.  Units are in bytes.</t>
  </si>
  <si>
    <t>Definition and usage available at http://linux.die.net/man/8/tc-tbf.  Units are in bytes.</t>
  </si>
  <si>
    <t>Definition and usage available at http://linux.die.net/man/8/tc-tbf.  Units are in kbps.</t>
  </si>
  <si>
    <t>Definition and usage available at http://linux.die.net/man/8/tc-prio.</t>
  </si>
  <si>
    <t>Definition and usage available at http://linux.die.net/man/8/tc-prio (see priomaps).</t>
  </si>
  <si>
    <t>Definition and usage available at http://linux.die.net/man/8/tc-htb.</t>
  </si>
  <si>
    <t>Definition and usage available at http://linux.die.net/man/8/tc-htb.  Units are in bits per second.</t>
  </si>
  <si>
    <t>Definition and usage available at http://linux.die.net/man/8/tc-htb.  Units are in bytes.</t>
  </si>
  <si>
    <t>Table of the current queue status entries managed by the Link Manager.</t>
  </si>
  <si>
    <t>The configuration ID.  Unique identifier assignment by RFNM or LM to radio to map queue status reports to a specific queue status report configuration.</t>
  </si>
  <si>
    <t>The bearer ID.</t>
  </si>
  <si>
    <t>An enumeration that indicates the report type and the attributes being produced by the queueing discipline.  The value of queueReportValue is associated with this report.  Currently, only 'queueDepthInBytes' is defined.  Other report types may be identified in the future.  Possible examples are: Average queue level, Rate over limit occurrences, Packet rate, Packets dropped, Packets reclassified, etc.</t>
  </si>
  <si>
    <t>Value corresponding to the reportType.</t>
  </si>
  <si>
    <t>The epochSize is the duration of an epoch (TDMA frame) in units of milliseconds.  Valid epochSize values consist of the following: 10, 20, 25, 40, 50, 100, 125, 200, 250, 500, and 1000.</t>
  </si>
  <si>
    <t>The tssSrcSelTable is a table that allows the selecting of a specific radio to operate as the next hop destination for a particular RF destinaiton link.</t>
  </si>
  <si>
    <t>The tssRoutingTable is a status table that indicates the current routing rules on the TmNS Source Selector.</t>
  </si>
  <si>
    <t>Second index of the tssRoutingTable.  This object specifies the IP space of the route (in conjunction with the netmask specified by tssRtIpNetmask).</t>
  </si>
  <si>
    <t>This object may not be modified while the value of the corresponding instance of tssRtRowStatus is active (1).  An attempt to set this object in this case will result in an inconsistentValue error.</t>
  </si>
  <si>
    <t>The tssTunnelTable contains rows that are indexed by the IP address of the remote tunnel endpoint.  The table allows for connecting and disconnecting the tunnels as well as providing statistics for packets received and duplicate packets received by the TSS over the tunnel.</t>
  </si>
  <si>
    <t>Index of the tssTunnelTable.  This object indicates the remote IP address of the tunnel endpoint to which the TmNS Source Selector shall connect to.</t>
  </si>
  <si>
    <t>The value of this variable is the port of the remote endpoint to which the tunnel should be connected to.</t>
  </si>
  <si>
    <t>This variable allows a manager to initiate tunnel connections from the TSS to the remote endpoint.  It also allows a manager the ability to disconnect a tunnel from the remote endpoint.</t>
  </si>
  <si>
    <t>This variable contains the status of the tunnel, whether it is connected to the remote endpoint or not.</t>
  </si>
  <si>
    <t>This counter variable indicates the number of packets received from this tunnel.  This counter includes those packets that are classified as duplicate packets.</t>
  </si>
  <si>
    <t>This counter variable indicates the number of duplicate packets received from this tunnel.  A packet is considered a duplicate if the same packet has already been received from a different tunnel.  Each duplicate packet is discarded by the TSS.  It is not forwarded.</t>
  </si>
  <si>
    <t>An identifier string used for tracking of NetworkNodes in range inventories.</t>
  </si>
  <si>
    <t>A string giving a human-readable name or description of the NetworkNode.  This assists operators in identifying a NetworkNode (e.g. 'Left Wing DAU').  This string may be set with the MDL Instance Document during configuration.</t>
  </si>
  <si>
    <t>Manufacturer name.</t>
  </si>
  <si>
    <t>Model identifier.</t>
  </si>
  <si>
    <t>Machine name (host name) of the NetworkNode.</t>
  </si>
  <si>
    <t>Version of the model as specified by the manufacturer.</t>
  </si>
  <si>
    <t>Table of a NetworkNode's network interfaces.</t>
  </si>
  <si>
    <t>The index of the networkNodeInterfacesTable.</t>
  </si>
  <si>
    <t>The textual name associated with the interface (e.g. eth0, etc.).</t>
  </si>
  <si>
    <t>The IP address of the NetworkNode associated with the network interface indicated by nnIfName in this table.</t>
  </si>
  <si>
    <t>The MAC address of the NetworkNode associated with the network interface indicated by the nnIfName in this table.</t>
  </si>
  <si>
    <t>Version(s) of IEEE 1588 supported by the NetworkNode.</t>
  </si>
  <si>
    <t>Version of IEEE 1588  (PTP) being used by the NetworkNode.  NetworkNodes with a value of ieee1588v2008e2e or ieee1588v2008p2p indicate the PTP delay mechanism to be used for the IEEE 1588-2008 protocol, either end-to-end or peer-to-peer respectively.  If a NetworkNode is a tmnsNetworkFabricDevice with the capability to support different versions of the IEEE 1588 protocol concurrently on a per-port basis, then this variable shall be set to 'multiple', and the per port versions can be determined from the nfdPortDescrTable of the tmnsNetworkFabricDevice branch.</t>
  </si>
  <si>
    <t>Table of IP settings to be applied when a Level-2 Reset of the NetworkNode occurs.</t>
  </si>
  <si>
    <t>The index of the ipAddressBootTable.</t>
  </si>
  <si>
    <t>Name of interface to which the settings will apply.  This information is filled in by the NetworkNode.</t>
  </si>
  <si>
    <t>IP Address to be set when a Level-2 Reset of the NetworkNode occurs if the dhcpEnableBootSetting is false.  If the dhcpEnableBootSetting is true, then this value shall be set to '0.0.0.0'.</t>
  </si>
  <si>
    <t>Netmask to be set when a Level-2 Reset of the NetworkNode occurs if the dhcpEnableBootSetting is false.  If the dhcpEnableBootSetting is true, then this value shall be set to '0.0.0.0'.</t>
  </si>
  <si>
    <t>Gateway to be set when a Level-2 Reset of the NetworkNode occurs if the dhcpEnableBootSetting is false.  If the dhcpEnableBootSetting is true, then this value shall be set to '0.0.0.0'.</t>
  </si>
  <si>
    <t>Enable or disable DHCP addressing (RFC 2131) for this interface when a Level-2 Reset of the NetworkNode occurs, (1) true = enable, (2) false = disable.</t>
  </si>
  <si>
    <t>Performs operator-initiated self-test, (1) true = start, (2) false = stop.  The TMA sets this value to false when the test is complete.  The TMA shall report errors through the activeFaultsTable.  Only a TMA whose NetworkNode supports an initiated Built-In Test (BIT) shall implement this variable.</t>
  </si>
  <si>
    <t>Reset the NetworkNode.  There are three types of reset events defined at the NetworkNode level: level-1 reset (1), level-2 reset (2), and a restore defaults (3).  The details of these types of resets are described in Section 5.3.3.1.  Note: performing any of these resets will affect all TMAs running on the NetworkNode at the time of the reset event.</t>
  </si>
  <si>
    <t>Percent completion of initiated Built-In Test.</t>
  </si>
  <si>
    <t>Result of last completed initiatedBit.  Advanced information may be provided in the activeFaultsTable.</t>
  </si>
  <si>
    <t>Result of last completed periodicBit.  Advanced information may be provided in the activeFaultsTable.</t>
  </si>
  <si>
    <t>Notification sent by a TMA when it has finished the configuration process.  This Notification is sent once upon completion, regardless of success or failure.</t>
  </si>
  <si>
    <t>Status flag associated with the configurationCompleteNotification.  If configuration completes successfully, the notification is sent with a 'success' value.  If configuration bails out before completing, the notification is sent with a 'failure' value.</t>
  </si>
  <si>
    <t>Notification sent by a TMA when it loses its time synchronization lock to the time source.</t>
  </si>
  <si>
    <t>Enable or disable Time Lock Lost Notifications. (1) True = enable, (2) false = disable.</t>
  </si>
  <si>
    <t>Sets the interval between repeated timeLockLostNotification events in milliseconds.</t>
  </si>
  <si>
    <t>Sets the number of repeats allowed for a timeLockLostNotification.</t>
  </si>
  <si>
    <t>Notification sent by a TMA when ieee1588MaxOffsetFromMasterThd has been exceeded.</t>
  </si>
  <si>
    <t>Enable or disable ieee1588MaxOffsetFromMaster Notifications. (1) true = enable, (2) false = disable.</t>
  </si>
  <si>
    <t>Sets the interval between repeated ieee1588MaxOffsetFromMaster Notifications in milliseconds.</t>
  </si>
  <si>
    <t>Sets the number of repeats allowed when ieee1588MaxOffsetFromMaster exceeds ieee1588MaxOffsetFromMasterThd.</t>
  </si>
  <si>
    <t>Notification sent by a TMA when the ieee1588MaxJitterThd has been exceeded.</t>
  </si>
  <si>
    <t>Enable or disable ieee1588MaxJitter Notifications. (1) true = enable, (2) false = disable.</t>
  </si>
  <si>
    <t>Sets the interval between repeated ieee1588MaxJitter Notifications in milliseconds.</t>
  </si>
  <si>
    <t>Sets the number of repeats allowed when ieee1588MaxJitter exceeds ieee1588MaxJitterThd.</t>
  </si>
  <si>
    <t>An integer that specifies the estimate of the standard deviation of the offset from master in nanoseconds.  For IEEE 1588 slave devices, this value is only computed when the tmaIeee1588ClockState variable is in the 'lockedSlave (1)' state.  For boundary clocks, this value is computed when one port is a slave to another master.  For transparent clocks, this value is not relevant.</t>
  </si>
  <si>
    <t>Maximum observed jitter in nanoseconds.  This value may be set back to zero by a TMAManager.</t>
  </si>
  <si>
    <t>Notification sent by a TMA when the NetworkNode temperature is over or under operating limits.</t>
  </si>
  <si>
    <t>Enable or disable temperature Notifications. (1) true = enable, (2) false = disable.</t>
  </si>
  <si>
    <t>Sets the interval between repeated temperature Notifications in milliseconds.</t>
  </si>
  <si>
    <t>Sets the number of repeats allowed for a temperature Notification.</t>
  </si>
  <si>
    <t>This is an integer specifying the degree Celsius of the bottom of the valid temperature range.  A fault is declared if the temperature falls below the threshold.</t>
  </si>
  <si>
    <t>This is an integer specifying the degree Celsius of the top of the valid temperature range.  A fault is declared if the temperature rises above the threshold.</t>
  </si>
  <si>
    <t>Specifies the current temperature in degrees Celsius of the NetworkNode.</t>
  </si>
  <si>
    <t>Notification sent by a TMA when an access anomaly has been detected.</t>
  </si>
  <si>
    <t>Enable or disable access anomaly detection Notifications. (1) true = enable, (2) false = disable.</t>
  </si>
  <si>
    <t>Sets the interval between repeated access anomaly detection Notifications in milliseconds.</t>
  </si>
  <si>
    <t>Sets the number of repeats allowed for a single access anomaly detection Notification event.  The repeat notifications shall be sent at the specified interval.  After completion of repeat notifications are sent, the value of accessAnomalyDetectionNotificationEnable shall not be changed.</t>
  </si>
  <si>
    <t>A variable displaying the time of the last access anomaly detected in a human-readable form.  The format of the desired time value is described by the Test Article Standard ptp-timestamp format.</t>
  </si>
  <si>
    <t>Source IP address of the access anomaly detection.</t>
  </si>
  <si>
    <t>Free-form string that describes the access anomaly detection.</t>
  </si>
  <si>
    <t>Notification sent by a TMA when abnormal power fluctuations are detected on the NetworkNode.</t>
  </si>
  <si>
    <t>Enable or disable power fault Notifications. (1) true = enable, (2) false = disable.</t>
  </si>
  <si>
    <t>Sets the interval between repeated power fault Notifications in milliseconds.</t>
  </si>
  <si>
    <t>Sets the number of repeats allowed for a power fault Notification.</t>
  </si>
  <si>
    <t>Notification sent by a TMA when an invalid input is supplied to the TMA.</t>
  </si>
  <si>
    <t>A string containing the unrecognized command or variable that caused the notification to be generated.</t>
  </si>
  <si>
    <t>Enable or disable invalid input Notifications. (1) true = enable, (2) false = disable.</t>
  </si>
  <si>
    <t>Sets the interval between repeated invalid input Notifications in milliseconds.</t>
  </si>
  <si>
    <t>Sets the number of repeats allowed for an invalid input Notification.</t>
  </si>
  <si>
    <t>Notification sent by a TMA when its configChangeCounter variable changes to a non-zero value.</t>
  </si>
  <si>
    <t>Enable or disable configurationChangeNotification events.  (1) true = enable, (2) false = disable.</t>
  </si>
  <si>
    <t>Sets the interval between repeated configurationChangeNotification events in milliseconds.</t>
  </si>
  <si>
    <t>Sets the number of repeats allowed for a configurationChangeNotification.</t>
  </si>
  <si>
    <t>automatic</t>
  </si>
  <si>
    <t>zeroPointOne</t>
  </si>
  <si>
    <t>operational</t>
  </si>
  <si>
    <t>normal</t>
  </si>
  <si>
    <t>INTEGER { normal (1), inverted (2) }</t>
  </si>
  <si>
    <t>INTEGER { automatic (1), manual (2) }</t>
  </si>
  <si>
    <t>INTEGER { locked (1), unlocked (2) }</t>
  </si>
  <si>
    <t>unlocked</t>
  </si>
  <si>
    <t>INTEGER { on (1), off (2) }</t>
  </si>
  <si>
    <t>off</t>
  </si>
  <si>
    <t>INTEGER { real (1), simulated (2) }</t>
  </si>
  <si>
    <t>real</t>
  </si>
  <si>
    <t>INTEGER { enable (1), disable (2) }</t>
  </si>
  <si>
    <t>disable</t>
  </si>
  <si>
    <t>SEQUENCE OF AdapterDeviceEntry</t>
  </si>
  <si>
    <t>SEQUENCE OF RcDataSourceSessionEntry</t>
  </si>
  <si>
    <t>INTEGER { transmit (1), idle (2) }</t>
  </si>
  <si>
    <t>idle</t>
  </si>
  <si>
    <t>SEQUENCE OF BytesSentEntry</t>
  </si>
  <si>
    <t>SEQUENCE OF TmnsDataMessagesSentEntry</t>
  </si>
  <si>
    <t>SEQUENCE OF BytesReceivedEntry</t>
  </si>
  <si>
    <t>SEQUENCE OF TmnsDataMessagesReceivedEntry</t>
  </si>
  <si>
    <t>SEQUENCE OF TmnsDataMessagesNotReceivedEntry</t>
  </si>
  <si>
    <t>SEQUENCE OF ManagedElementEntry</t>
  </si>
  <si>
    <t>read-create</t>
  </si>
  <si>
    <t>OBJECT IDENTIFIER</t>
  </si>
  <si>
    <t>SEQUENCE OF ManagedElementFaultEntry</t>
  </si>
  <si>
    <t>SEQUENCE OF ManagedElementNotificationEntry</t>
  </si>
  <si>
    <t>false</t>
  </si>
  <si>
    <t>SEQUENCE OF TmaNotFoundEntry</t>
  </si>
  <si>
    <t>DisplayString (SIZE(0..128))</t>
  </si>
  <si>
    <t>ModulationWaveformType</t>
  </si>
  <si>
    <t>Integer32 (1..16)</t>
  </si>
  <si>
    <t>8</t>
  </si>
  <si>
    <t>true</t>
  </si>
  <si>
    <t>INTEGER { normal (1), low (2) }</t>
  </si>
  <si>
    <t>0</t>
  </si>
  <si>
    <t>SEQUENCE OF BsEntry</t>
  </si>
  <si>
    <t>OCTET STRING (SIZE(1))</t>
  </si>
  <si>
    <t>SEQUENCE OF TxLinkEntry</t>
  </si>
  <si>
    <t>SEQUENCE OF RxLinkEntry</t>
  </si>
  <si>
    <t>Integer32 (-128..127)</t>
  </si>
  <si>
    <t>Integer32 (0..255)</t>
  </si>
  <si>
    <t>accessible-for-notify</t>
  </si>
  <si>
    <t>5000</t>
  </si>
  <si>
    <t>1</t>
  </si>
  <si>
    <t>INTEGER { tdmaTest (1), tdmaFixed (2), tdmaDynamic (3) }</t>
  </si>
  <si>
    <t>tdmaFixed</t>
  </si>
  <si>
    <t>INTEGER { tbd (1) }</t>
  </si>
  <si>
    <t>tbd</t>
  </si>
  <si>
    <t>logDEBUG0</t>
  </si>
  <si>
    <t>INTEGER { logDEBUG0 (1), logDEBUG1 (2), logDEBUG2 (3), logDEBUG3 (4), logDEBUG4 (5) }</t>
  </si>
  <si>
    <t>SEQUENCE OF LmTxLinksEntry</t>
  </si>
  <si>
    <t>INTEGER { scheduling (1), notScheduling (2) }</t>
  </si>
  <si>
    <t>TmNSLinkType</t>
  </si>
  <si>
    <t>Unsigned16</t>
  </si>
  <si>
    <t>100</t>
  </si>
  <si>
    <t>SEQUENCE OF LmRxLinksEntry</t>
  </si>
  <si>
    <t>SEQUENCE OF LmA2AHandoffRulesEntry</t>
  </si>
  <si>
    <t>SEQUENCE OF RcDataSinkSessionEntry</t>
  </si>
  <si>
    <t>SEQUENCE OF VgConnectionEntry</t>
  </si>
  <si>
    <t>DisplayString (SIZE(3..10))</t>
  </si>
  <si>
    <t>SEQUENCE OF VgPhoneNumberMappingsEntry</t>
  </si>
  <si>
    <t>INTEGER { locked (1), notLocked (2) }</t>
  </si>
  <si>
    <t>INTEGER { lock (1), search (2), check (3) }</t>
  </si>
  <si>
    <t>INTEGER { synced (1), notSynced (2) }</t>
  </si>
  <si>
    <t>INTEGER { yes (1), no (2) }</t>
  </si>
  <si>
    <t>INTEGER { receive (1), idle (2) }</t>
  </si>
  <si>
    <t>An 8-bit unsigned integer that uniquely identifies the Range being managed by this RFNO.</t>
  </si>
  <si>
    <t>SEQUENCE OF RfLinksStatusEntry</t>
  </si>
  <si>
    <t>linkTypeGnd2Ta</t>
  </si>
  <si>
    <t>INTEGER { up (1), down (2) }</t>
  </si>
  <si>
    <t>down</t>
  </si>
  <si>
    <t>SEQUENCE OF RanMslpEntry</t>
  </si>
  <si>
    <t>SEQUENCE OF BslpEntry</t>
  </si>
  <si>
    <t>INTEGER { fifo (1), red (2), sfq (3), tbf (4), prio (5), htb (6) }</t>
  </si>
  <si>
    <t>Unsigned32 (0..100)</t>
  </si>
  <si>
    <t>OCTET STRING (SIZE(16))</t>
  </si>
  <si>
    <t>SEQUENCE OF QueueStatusEntry</t>
  </si>
  <si>
    <t>INTEGER { queueDepthInBytes (1) }</t>
  </si>
  <si>
    <t>queueDepthInBytes</t>
  </si>
  <si>
    <t>INTEGER { ten (10), twenty (20), twentyFive (25), forty (40), fifty (50), oneHundred (100), oneHundredTwentyFive (125), twoHundred (200), twoHundredFifty (250), fiveHundred (500), oneThousand (1000) }</t>
  </si>
  <si>
    <t>oneHundred</t>
  </si>
  <si>
    <t>SEQUENCE OF TssSrcSelEntry</t>
  </si>
  <si>
    <t>SEQUENCE OF TssRoutingEntry</t>
  </si>
  <si>
    <t>SEQUENCE OF TssTunnelEntry</t>
  </si>
  <si>
    <t>INTEGER { connect (1), disconnect (2) }</t>
  </si>
  <si>
    <t>disconnect</t>
  </si>
  <si>
    <t>INTEGER { connected (1), disconnected (2) }</t>
  </si>
  <si>
    <t>disconnected</t>
  </si>
  <si>
    <t>SEQUENCE OF NetworkNodeInterfacesEntry</t>
  </si>
  <si>
    <t>INTEGER { noIEEE1588 (-1), allIEEE1588Versions (1), ieee1588v2002 (2), ieee1588v2008 (3) }</t>
  </si>
  <si>
    <t>noIEEE1588</t>
  </si>
  <si>
    <t>ieee1588v2008e2e</t>
  </si>
  <si>
    <t>SEQUENCE OF IpAddressBootEntry</t>
  </si>
  <si>
    <t>INTEGER { noReset (-1), level1 (1), level2 (2), restoreDefaults (3) }</t>
  </si>
  <si>
    <t>INTEGER { iBitPassed (1), iBitFailed (2) }</t>
  </si>
  <si>
    <t>INTEGER { pBitPassed (1), pBitFailed (2) }</t>
  </si>
  <si>
    <t>INTEGER { success (1), failure (2) }</t>
  </si>
  <si>
    <t>1000000</t>
  </si>
  <si>
    <t>70</t>
  </si>
  <si>
    <t>INTEGER { operational (1), zcal (2), rcal (3), vsub (4), cal1 (5), cal2 (6), cal3 (7), cal4 (8), cal5 (9), cal6 (10) }</t>
  </si>
  <si>
    <t>INTEGER { sstPCMFM (1), sstSOQPSKtgFQPSKjrFQPSKb (2), sstARTMCPM (3), sstModulationOff (4) }</t>
  </si>
  <si>
    <t>INTEGER { zeroPointOne (-1), one (1), ten (2), oneHundred (3), oneThousand (4) }</t>
  </si>
  <si>
    <t>INTEGER { operational (1), zeroAGC (2), zeroSignalStrength (3), zeroAGCandSignalStrength (4) }</t>
  </si>
  <si>
    <t>INTEGER { sstTxPowerModeFull (1), sstTxPowerModeSleep (2) }</t>
  </si>
  <si>
    <t>INTEGER { sstTxRFPowerLow (1), sstTxRFPowerHigh (2) }</t>
  </si>
  <si>
    <t>INTEGER { sstTxFECEnable (1), sstTxFECDisable (2) }</t>
  </si>
  <si>
    <t>INTEGER { sstTxClockSourceExternal (1), sstTxClockSourceInternal (2) }</t>
  </si>
  <si>
    <t>INTEGER { timeLockFault(1), configurationFault (2), deviceFault (3), invalidInput (4)}</t>
  </si>
  <si>
    <t>INTEGER { clear (1), notCleared (2) }</t>
  </si>
  <si>
    <t>INTEGER { noReset (-1), restartTma (1), restoreTmaFactoryDefaults (2) }</t>
  </si>
  <si>
    <t>INTEGER { unknown (-1), unconfigured (1), configured (2), initiatedBIT (3) }</t>
  </si>
  <si>
    <t>INTEGER { lockedSlave (1), ieee1588Master (2), freeRunning (3), boundaryClock (4), transparentClock (5) }</t>
  </si>
  <si>
    <t>INTEGER { encryptionKey (1), signingPrivateKey (2) }</t>
  </si>
  <si>
    <t>INTEGER { dynamicRouting (1), staticRouting (2), staticAndDynamic (3) }</t>
  </si>
  <si>
    <t>INTEGER { querierOn (1), querierOff (2), querierAuto (3) }</t>
  </si>
  <si>
    <t>INTEGER { querier (1), nonQuerier (2) }</t>
  </si>
  <si>
    <t>INTEGER { master (1), slave (2), transparent (3), initializing (4) }</t>
  </si>
  <si>
    <t>INTEGER { ieee1588v2002 (1), ieee1588v2008e2e (2), ieee1588v2008p2p (3) }</t>
  </si>
  <si>
    <t>INTEGER { standby (1), manual (2), search (3), slave (4), autotrackAutoacquire (5), autotrackForced (6) }</t>
  </si>
  <si>
    <t>INTEGER { mediaNotReady (1), mediaReady (2), mediaInUse (3), mediaNotPresent (4), mediaFull (5), mediaLocked (6) }</t>
  </si>
  <si>
    <t>INTEGER { record (1), stop (2), mount (3), dismount (4), noCommand (5) }</t>
  </si>
  <si>
    <t>INTEGER { tmns (1), nonTmns (2), any (3) }</t>
  </si>
  <si>
    <t>INTEGER { record (1), idle (2), dismounted (3), notReady (4) }</t>
  </si>
  <si>
    <t>INTEGER { enable1588MasterCapability (1), disable1588MasterCapability (2) }</t>
  </si>
  <si>
    <t>INTEGER { externalTimeSource (1), internalTimeSource (2) }</t>
  </si>
  <si>
    <t>INTEGER { sstPCMFM (1), sstSOQPSKtgFQPSKjrFQPSKb (2), sstARTMCPM (3), sstTxModulationOff (4) }</t>
  </si>
  <si>
    <t>INTEGER { sstTxDiffEncodingOn (1), sstTxDiffEncodingOff (2) }</t>
  </si>
  <si>
    <t>INTEGER { tmnsSSTTxRandomizeOn (1), tmnsSSTTxRandomizeOff (2) }</t>
  </si>
  <si>
    <t>INTEGER { sstTxRFEnableOn (1), sstTxRFEnableOff (2) }</t>
  </si>
  <si>
    <t>INTEGER { sstTxDataPolarityNormal (1), sstTxDataPolarityInverted (2) }</t>
  </si>
  <si>
    <t>INTEGER { sstTxDataSourceExternal (1), sstTxDataSourceInternal (2) }</t>
  </si>
  <si>
    <t>TC</t>
  </si>
  <si>
    <t>AuthenticationActionCode</t>
  </si>
  <si>
    <t>INTEGER { authSent (1), authSentFailure (2), authRetry (3), authRetryFailure (4), authSuccess (5), authRejected (6), authGeneralError (7), deauthSent (8), deauthSentFailure (9), deauthRetry (10), deauthRetryFailure (11), deauthSuccess (12), deauthRejected (13), deauthGeneralError (14) }</t>
  </si>
  <si>
    <t>A code describing an authentication action.</t>
  </si>
  <si>
    <t>FECType</t>
  </si>
  <si>
    <t>Integer32 (0..7)</t>
  </si>
  <si>
    <t>A 3-bit code used to select the forward error correction (FEC) algorithm.  The semantics of the allowed values are given below:
          3`h0:  LDPC 2/3
          All other codes: RESERVED.</t>
  </si>
  <si>
    <t>Integer32 (0..15)</t>
  </si>
  <si>
    <t>A 4-bit code used to select a modulation waveform. The semantics of the allowed values that specify the waveforms are given below:  
          4`h0: SOQPSK-TG
          4`h8: QPSK OFDM
          4`h9: 16-QAM OFDM
          All other codes: RESERVED.</t>
  </si>
  <si>
    <t>PhyBandType</t>
  </si>
  <si>
    <t>A 4-bit code used to select a frequency band of operation.  The semantics of the allowed values that specify the band type are given below:
          4`h0: Lower L band
          4`h1: Upper L band
          4`h2: Lower S band
          4`h3: Upper S band
          4`h4: Lower C band
          4`h5: Middle C band
          4`h6: Upper C band
          All other codes: RESERVED.</t>
  </si>
  <si>
    <t>Integer32 (1..65535)</t>
  </si>
  <si>
    <t>Address of a radio or a radio group.  The address is used to identify the source and destination addresses of the RF Link Layer for TmNS Radios.</t>
  </si>
  <si>
    <t>SlotAssignmentType</t>
  </si>
  <si>
    <t>SymbolPeriod</t>
  </si>
  <si>
    <t>INTEGER { contentionPeriod (1), txOp (2) }</t>
  </si>
  <si>
    <t>Enumeration defining the type of slot assignment for this row.  Contention Period Assignment = 1 or a TxOp Assignment = 2</t>
  </si>
  <si>
    <t>A 3-bit code used to select the symbol period.  The semantics of the allowed values are given below:
          3`h0:  106.3 ns (SOQPSK-TG)
          3`h4:  4.44 us (OFDM)
          All other codes: RESERVED.</t>
  </si>
  <si>
    <t>An enumerated integer that represents the types of TmNS devices.</t>
  </si>
  <si>
    <t>INTEGER { linkTypeGnd2Ta (1), linkTypeTa2Gnd (2), linkTypeTa2Ta (3) }</t>
  </si>
  <si>
    <t>Integer32 (0..65535)</t>
  </si>
  <si>
    <t>An enumeration describing the link direction.</t>
  </si>
  <si>
    <t>An unsigned 16-bit integer.</t>
  </si>
  <si>
    <t>.31409</t>
  </si>
  <si>
    <t>OBJECTS { tmaTime, roleID, pointingCommand }</t>
  </si>
  <si>
    <t>OBJECTS { tmaTime, roleID, numRxQueueOverflows }</t>
  </si>
  <si>
    <t>OBJECTS { tmaTime, roleID, configurationCompleteNotificationStatus }</t>
  </si>
  <si>
    <t>OBJECTS { tmaTime, roleID }</t>
  </si>
  <si>
    <t>OBJECTS { tmaTime, roleID, ieee1588MaxOffsetFromMaster }</t>
  </si>
  <si>
    <t>OBJECTS { tmaTime, roleID, ieee1588MaxJitter }</t>
  </si>
  <si>
    <t>OBJECTS { tmaTime, roleID, tempC }</t>
  </si>
  <si>
    <t>OBJECTS { tmaTime, roleID, lastAccessAnomalyDetectionTime, lastAccessAnomalyDetectionType, lastAccessAnomalyDetectionSourceIP, lastAccessAnomalyDetectionDescription }</t>
  </si>
  <si>
    <t>OBJECTS { tmaTime, roleID, invalidInputVariable }</t>
  </si>
  <si>
    <t>OBJECTS { tmaTime, roleID, configChangeCounter }</t>
  </si>
  <si>
    <t>Telemetry Network Standards MIB</t>
  </si>
  <si>
    <t>lmTxLinkAssociatedMslpBearerId</t>
  </si>
  <si>
    <t>sstTxDiffEncodingOff</t>
  </si>
  <si>
    <t>unknown</t>
  </si>
  <si>
    <t>"Unknown"</t>
  </si>
  <si>
    <t>INTEGER { none (-1), critical (1), error (2), warning (3), info (4), debug (5), trace (6) }</t>
  </si>
  <si>
    <t>critical</t>
  </si>
  <si>
    <t>This variable is an enumeration that indicates the level of logging being performed on the TMA.  There are six different logging levels.  The TMA shall log all messages at or below the current value of this variable.  Example: if the value is critical (1), then only CRITICAL messages shall be written to the TMA's log file.  If the value is info (4), then all CRITICAL, ERROR, WARNING, and INFO messages shall be written to the TMA's log file.  Logging on the device may be disabled by setting this value to none (-1).</t>
  </si>
  <si>
    <t>"RCC 106-09"</t>
  </si>
  <si>
    <t>Index for the tmaTypeTable.</t>
  </si>
  <si>
    <t>A standard enumeration giving the type of the TMA.  The basic set of TMAs is listed in Table 4.2.</t>
  </si>
  <si>
    <t>dynamicRouting</t>
  </si>
  <si>
    <t>querierAuto</t>
  </si>
  <si>
    <t>querier</t>
  </si>
  <si>
    <t>10</t>
  </si>
  <si>
    <t xml:space="preserve"> '11111111'B</t>
  </si>
  <si>
    <t xml:space="preserve"> '01005e000000'h</t>
  </si>
  <si>
    <t xml:space="preserve"> '00000000'h</t>
  </si>
  <si>
    <t>"0"</t>
  </si>
  <si>
    <t>standby</t>
  </si>
  <si>
    <t>dynamicPowerControlEnabled</t>
  </si>
  <si>
    <t>Average channel LDPC block error rate (BLER).  This is an unsigned integer indicating the channel LDPC block error rate in units of 1/256 with a range of 1/256 to 1-1/256.  The field is assigned '0' when the channel LDPC block error rate measurement is not available.  TBR: The semantics of this entry need further specification.</t>
  </si>
  <si>
    <t>lmA2AHandoffCommandRestartNotifInterval</t>
  </si>
  <si>
    <t>frameOverrunCounter</t>
  </si>
  <si>
    <t>tssRtRowStatus</t>
  </si>
  <si>
    <t>tssTunnelConnectionCmd</t>
  </si>
  <si>
    <t>manufacturerIdentifier</t>
  </si>
  <si>
    <t>Serial identifier.</t>
  </si>
  <si>
    <t>INTEGER { multiple (1), ieee1588v2002 (2), ieee1588v2008e2e (3), ieee1588v2008p2p (4) }</t>
  </si>
  <si>
    <t>timeLockLostNotifications</t>
  </si>
  <si>
    <t>Maximum jitter threshold allowed in nanoseconds before a fault is declared.</t>
  </si>
  <si>
    <t>tempOutOfRangeRepeat</t>
  </si>
  <si>
    <t>A string describing the type of access anomaly detection.  The following standard strings shall be used whenever applicable:   'SNMPv3AuthFailure' : String to be used for SNMPv3 messages that cannot be authenticated.   'HTTPAuthFailure' : String to be used for three consecutive incorrect username/password combinations from a machine trying to access the device's HTTP interface.   'FTPAuthFailure' : String to be used for incorrect username/password combination from a device trying to login to the FTP server.  For any other access anomaly detections that are vendor-specific, the string can be used in free-form.</t>
  </si>
  <si>
    <t>radioSecurity</t>
  </si>
  <si>
    <t>radioNotifications</t>
  </si>
  <si>
    <t xml:space="preserve"> 'Table of Contents' of recorded media with the entries shown in this table.</t>
  </si>
  <si>
    <t>lastConfigAttemptTime</t>
  </si>
  <si>
    <t>lastConfigAttemptResult</t>
  </si>
  <si>
    <t>failure</t>
  </si>
  <si>
    <t>This variable indicates whether the last configuration attempt of the TMA was successful or not.  The value shall be persistent across restarts of the TMA, including power cycles of the host platform.</t>
  </si>
  <si>
    <t>A variable displaying the completion time of the last configuration attempt, regardless of whether the configuration attempt was successful.  The format of the time value shall use the TmNS Timestamp format.  Second-resolution is required; subseconds may be truncated.</t>
  </si>
  <si>
    <t>RfMacAddr</t>
  </si>
  <si>
    <t>rfMacAddr</t>
  </si>
  <si>
    <t>RF MAC Address of this radio instance, to be used as the Source RF MAC Address in RF Link Layer frames sent from the radio.  Valid RF MAC Address values are integer values in the range from 1 to 65535.</t>
  </si>
  <si>
    <t>txDstRfMacAddr</t>
  </si>
  <si>
    <t>The RF MAC Address of the radio.  This object is used as the index to the txLinkTable.  Valid RF MAC Address values are integer values in the range from 1 to 65535.</t>
  </si>
  <si>
    <t>rxDstRfMacAddr</t>
  </si>
  <si>
    <t>rxSrcRfMacAddr</t>
  </si>
  <si>
    <t>The RF MAC Address of the transmitting radio for the link.  This address corresponds to the Source Address field in a frame header.  Valid RF MAC Address values are integer values in the range from 1 to 65535.  This is the second of two indexes in the rxLinkTable.</t>
  </si>
  <si>
    <t>txNumQueueOverflowsTxDstRfMacAddr</t>
  </si>
  <si>
    <t>The destination RF MAC Address (group) of the link whose TX overflow counter is provided in the notification.</t>
  </si>
  <si>
    <t>The RF MAC Address (group) associated with the destination of the link.  This address corresponds to the Destination Address field in a frame header.  Valid RF MAC Address values are integer values in the range from 1 to 65535.  This is the first of two indexes in the rxLinkTable.</t>
  </si>
  <si>
    <t>OBJECTS { tmaTime, roleID, txNumQueueOverflowsTxDstRfMacAddr, txNumQueueOverflowCounter }</t>
  </si>
  <si>
    <t>lmTxLinkSrcRadioRfMacAddr</t>
  </si>
  <si>
    <t>lmTxLinkDstGroupRfMacAddr</t>
  </si>
  <si>
    <t>First index in the lmTxLinksTable.  This index value specifies the multicast RF destination group RF MAC Address of the link.</t>
  </si>
  <si>
    <t>Second index in the lmTxLinksTable.  The RF MAC Address of the specific radio selected to transmit over the associated link (to the destination address).</t>
  </si>
  <si>
    <t>lmRxLinkDstGroupRfMacAddr</t>
  </si>
  <si>
    <t>lmRxLinkSrcRadioRfMacAddr</t>
  </si>
  <si>
    <t>lmRxLinkRcvrRadioRfMacAddr</t>
  </si>
  <si>
    <t>First index in the lmRxLinksTable.  This index value specifies the multicast RF destination group RF MAC Address of the link.</t>
  </si>
  <si>
    <t>Third index in the lmTxLinksTable.  RF MAC Address of the specific radio that received the transmission to the associated destination group (lmRxLinkDstGroupRfMacAddr) from the associated source radio (lmRxLinkSrcRadioRfMacAddr).</t>
  </si>
  <si>
    <t>A string representing the radio selector engine that the LM will launch and send data to in order to read back the currently selected radio for the link.  The same rule shall be used for all rows of the table that contain the same lmTxLinkDstGroupRfMacAddr.  Changing this value shall change all instances of this variable whose row has the same lmTxLinkDstGroupRfMacAddr.</t>
  </si>
  <si>
    <t>The IP address of the radio whose RF MAC Address is that indicated by lmTxLinkSrcRadioRfMacAddr of the corresponding row.  This object may not be modified while the value of the corresponding instance of lmTxLinkRowStatus is active (1).  An attempt to set this object in this case will result in an inconsistentValue error.</t>
  </si>
  <si>
    <t>This variable indicates whether or not the LM is actively scheduling the link from the associated source radio.  For any lmTxLinkDstGroupRfMacAddr, only a single lmTxLinkSrcRadioRfMacAddr can be in the scheduling (1) state; all other lmTxLinkSrcRadioRfMacAddr entries for the same lmTxLinkDstGroupRfMacAddr shall be notScheduling (2).</t>
  </si>
  <si>
    <t>When this variable is true for the the associated row, the LM is authorized to perform an automated handoff to another radio (lmTxLinkSrcRadioRfMacAddr) for the associated destination RF group (lmTxLinkDstGroupRfMacAddr).  Automated handoff decisions are to be computed based on the rule set described by activeA2AHandoffRule variable.</t>
  </si>
  <si>
    <t>A set command to this variable will initiate an antenna-to-antenna handoff.  The value set is the RF MAC Address of the join radio that will be used to transmit for this link after the handoff completes.  The handoff may not be instantaneous.  Therefore, this variable will maintain the next RF MAC Address until the next RF MAC Address becomes the new actively scheduled source radio for the link.  After this occurs, this variable shall automatically return to 0.</t>
  </si>
  <si>
    <t>A table of radio receiver statistics associated by links.  An individual link consists of a source radio and a destination RF group address.  The statistics per row are associated with a specific receiver radio that is listenening to the associated link destination group RF MAC Address.</t>
  </si>
  <si>
    <t>Second index in the lmRxLinksTable.  The RF MAC Address of the radio that transmitted over the associated link (to the destination RF MAC Address).</t>
  </si>
  <si>
    <t>RSSI (dBm) statistic of the receiver radio (lmRxLinkRcvrRadioRfMacAddr) for the associated link (lmRxLinkDstGroupRfMacAddr and lmRxLinkSrcRadioRfMacAddr).  This value is the current/instantaneous/most recent RSSI value obtained from the receiving radio.</t>
  </si>
  <si>
    <t>CINR (dB) statistic of the receiver radio (lmRxLinkRcvrRadioRfMacAddr) for the associated link (lmRxLinkDstGroupRfMacAddr and lmRxLinkSrcRadioRfMacAddr).  This value is the current/instantaneous/most recent CINR value obtained from the receiving radio.</t>
  </si>
  <si>
    <t>Enable or disable the Queue Status Received Notifications. (1) True = enable, (2) false = disable.  If enabled, then the LM TMA will send a notification containing the link (destination group RF MAC Address and source RF MAC Address) if the corresponding link in the lmTxLinksTable has the trapNextQueueStatus variable set to true.</t>
  </si>
  <si>
    <t>Destination group RF MAC Address for the specified link.</t>
  </si>
  <si>
    <t>Source radio RF MAC Address for the specified link.</t>
  </si>
  <si>
    <t>queueStatusRcvdNotificationLinkDstRfMacAddr</t>
  </si>
  <si>
    <t>queueStatusRcvdNotificationLinkSrcRfMacAddr</t>
  </si>
  <si>
    <t>OBJECTS { tmaTime, roleID, queueStatusRcvdNotificationLinkDstRfMacAddr, queueStatusRcvdNotificationLinkSrcRfMacAddr }</t>
  </si>
  <si>
    <t>queueEmptyNotificationLinkDstRfMacAddr</t>
  </si>
  <si>
    <t>queueEmptyNotificationLinkSrcRfMacAddr</t>
  </si>
  <si>
    <t>OBJECTS { tmaTime, roleID, queueEmptyNotificationLinkDstRfMacAddr, queueEmptyNotificationLinkSrcRfMacAddr }</t>
  </si>
  <si>
    <t>Enable or disable the Queue Empty Notifications. (1) True = enable, (2) false = disable.  If enabled, then the LM TMA will send a notification containing the link (destination group RF MAC Address and source RF MAC Address) if the corresponding link in the lmTxLinksTable has the trapQueueEmpty variable set to true.</t>
  </si>
  <si>
    <t>OBJECTS { tmaTime, roleID, lmHandoffLinkDstRfMacAddr, lmHandoffLinkSrcRadioRfMacAddrOld, lmHandoffLinkSrcRadioRfMacAddrNew }</t>
  </si>
  <si>
    <t>lmHandoffLinkDstRfMacAddr</t>
  </si>
  <si>
    <t>lmHandoffLinkSrcRadioRfMacAddrOld</t>
  </si>
  <si>
    <t>lmHandoffLinkSrcRadioRfMacAddrNew</t>
  </si>
  <si>
    <t>lmA2AHandoffCommandDstGroupRfMacAddr</t>
  </si>
  <si>
    <t>OBJECTS { tmaTime, roleID, lmA2AHandoffCommandDstGroupRfMacAddr, lmA2AHandoffCommandRestartCounter }</t>
  </si>
  <si>
    <t>Notification sent by a LM TMA when it reissues the command for the A2A automatic handoff decision for a specific link destination group (lmA2AHandoffCommandDstGroupRfMacAddr).  The notification contains a counter for the number of times the command is run for a particular destination group RF MAC Address.</t>
  </si>
  <si>
    <t>A counter that increments automatically each time the LM restarts the automated handoff command for the particular link destination group RF MAC Address.  The automated handoff command is indicated by the activeA2AHandoffRule in the lmTxLinksTable.</t>
  </si>
  <si>
    <t>rfLinkStatusDstRfMacAddr</t>
  </si>
  <si>
    <t>rfLinkStatusSrcRfMacAddr</t>
  </si>
  <si>
    <t>First of two indexes in the rfLinksStatusTable.  This value is the RF MAC Address (group) that serves as the destination endpoint of this link.  This address corresponds to the Destination Address field in a frame header.  Valid RF MAC Address values are integer values in the range from 1 to 65535.</t>
  </si>
  <si>
    <t>Second of two indexes in the rfLinksStatusTable.  The RF MAC Address of the radio that is the source endpoint of this link.  This address corresponds to the Source Address field in a frame header.  Valid RF MAC Address values are integer values in the range from 1 to 65535.</t>
  </si>
  <si>
    <t>ranMslpLinkDstGroupRfMacAddr</t>
  </si>
  <si>
    <t>The destination group RF MAC Address of the link associated with this MSLP.</t>
  </si>
  <si>
    <t>tssSrcSelDstGroupRfMacAddr</t>
  </si>
  <si>
    <t>tssSrcSelSrcRadioRfMacAddr</t>
  </si>
  <si>
    <t>tssSrcSelSrcRadioIpAddr</t>
  </si>
  <si>
    <t>This is the first of two indexes into the tssSrcSelTable.  The value of this variable is the RF MAC Address associated with the RF link destination.  Though the TSS does not need to understand the RF links being used throughout the system, the links are used as unique indexes, allowing a Link Manager to easily select a new radio for transmission during a handoff event.</t>
  </si>
  <si>
    <t>This is the second of two indexes into the tssSrcSelTable.  The value of this variable is the RF MAC Address associated with the source radio that transmits over the link specified by tssSrcSelDstGroupRfMacAddr.  Though the TSS does not need to understand the RF links being used throughout the system, the links are used as unique indexes, allowing a Link Manager to easily select a new radio for transmission during a handoff event.</t>
  </si>
  <si>
    <t>The IP address of the radio whose radio RF MAC Address is that indicated by tssSrcSelSrcRadioRfMacAddr of the corresponding row.This object may not be modified while the value of the corresponding instance of tssSrcSelRowStatus is active (1).  An attempt to set this object in this case will result in an inconsistentValue error.</t>
  </si>
  <si>
    <t>This object indicates whether the associated source radio (tssSrcSelSrcRadioRfMacAddr) is currently selected to serve as the active uplink for the associated RF destination group (tssSrcSelDstGroupAddr).  For any RF destination group (tssSrcSelDstGroupRfMacAddr), only one source radio (tssSrcSelSrcRadioRfMacAddr) can have the selectedForUplink variable set to true (1).  If a set command is issued to change the status of this variable from false (2) to true (1), the TSS shall automatically change the row with the same RF destination group (tssSrcSelDstGroupRfMacAddr) whose selectedForUplink variable is true (1).  The selectedForUplink variable is envisioned to be the only variable the Link Manager will need to set on the TSS in order to communicate the handoff event is occurring.  The TSS shall modify its routes accordingly.</t>
  </si>
  <si>
    <t>First index of the tssRoutingTable.  This object specifies the destination group RF MAC Address to send over in order to reach the associated IP space specified in tssRtDestinationIpRoute.</t>
  </si>
  <si>
    <t>tssRtDstGroupRfMacAddr</t>
  </si>
  <si>
    <t>queueSrcRfMacAddr</t>
  </si>
  <si>
    <t>queueDstRfMacAddr</t>
  </si>
  <si>
    <t>First index of the queueStatusTable.  The destination RF MAC Address (group) of the link that this row's queue status is associated with.</t>
  </si>
  <si>
    <t>Second index of the queueStatusTable.  The source radio RF MAC Address of the link that this row's queue status is associated with.</t>
  </si>
  <si>
    <t>INTEGER { tmnsNetworkFabricDevice (1), tmnsACU (3), tmnsTAAntenna (4), tmnsAntennaSite (5), tmnsDAU (6), tmnsRecorder (7), tmnsMasterClock (8), tmnsEncryptor (9), tmnsMFD (10), tmnsSSTTx (12), tmnsSSTRx (13), tmnsAdapter (15), tmnsRCDataSource (16), tmnsLTCDataSource (17), tmnsLTCDataSink (18), tmnsConsolidatedManager (19), tmnsRadio (20), tmnsQueueManager (21), tmnsLinkManager (22), tmnsRCDataSink (23), tmnsVoiceGateway (24), tmnsRFNetworkManager (25), tmnsTPA (26), tmnsPCMGateway (28), tmnsNetworkGateway (29), tmnsGroundTAManager (30), tmnsOnboardTAManager (31), tmnsRFNOManager (32), tmnsSSTManager (33), tmnsMissionControlManager (34), tmnsDataServices (35), tmnsTAInstrumentationCheckout (36), tmnsRAN (37), tmnsTmnsSourceSelector (38), tmnsDataSelector (39), tmnsNull (999) }</t>
  </si>
  <si>
    <t>BITS { tmnsNetworkFabricDevice (0), reserved1 (1), tmnsACU (2), tmnsTAAntenna (3), tmnsAntennaSite (4), tmnsDAU (5), tmnsRecorder (6), tmnsMasterClock (7), tmnsEncryptor (8), tmnsMFD (9), reserved10 (10), tmnsSSTTx (11), tmnsSSTRx (12), reserved13 (13), tmnsAdapter (14), tmnsRCDataSource (15), tmnsLTCDataSource (16), tmnsLTCDataSink (17), tmnsConsolidatedManager (18), tmnsRadio (19), tmnsQueueManager (20), tmnsLinkManager (21), tmnsRCDataSink (22), tmnsVoiceGateway (23), tmnsRFNetworkManager (24), tmnsTPA (25), reserved26 (26), tmnsPCMGateway (27), tmnsNetworkGateway (28), tmnsGroundTAManager (29), tmnsOnboardTAManager (30), tmnsRFNOManager (31), tmnsSSTManager (32), tmnsMissionControlManager (33), tmnsDataServices (34), tmnsTAInstrumentationCheckout (35), tmnsRAN (36), tmnsTmnsSourceSelector (37), tmnsDataSelector (38) }</t>
  </si>
  <si>
    <t>If a TMA is not synchronized to an IEEE 1588 master, then this field shall indicate how long the it has been in the free-running state in seconds.  The count shall reset to 0 whenever the TMA is synchronized.  When synchronization is lost, this value shall increment.  On power-up or reboot of the host platform, the value shall reset to 0 and begin incrementing if not synchronized.</t>
  </si>
  <si>
    <t>Maximum offset from master threshold allowed in nanoseconds before a fault is declared.  This threshold is an absolute value that represents the delta from the master, whether positive or negative.  The notification shall be triggered if the absolute value of the ieee1588OffsetFromMaster variable exceeds this value.</t>
  </si>
  <si>
    <t>Maximum observed offset from master in nanoseconds.  This value may be positive or negative, and it represents the greatest delta value, whether positive or negative, from the master.  This value may be set back to zero by a TMAManager.</t>
  </si>
  <si>
    <t>An integer that specifies the current estimated offset from the IEEE 1588 master in nanoseconds.  This value may be positive or negative.</t>
  </si>
  <si>
    <t>Reset the TMA.  There are two types of reset events for the TMA.  The first type simply restarts the TMA.  The second type restores the TMA back to its factory default settings.  Performing either of these reset events shall only affect this TMA.  It shall have no direct impact on the hosting NetworkNode or any other TMAs that are running on the NetworkNode.  Reset details are described in Section 5.1.4.1.</t>
  </si>
  <si>
    <t>A notification that is generated whenever the number of transmit queue overflows exceeds the specified threshold for a given radio.  The notification contains the destination RF MAC address of the radio or radio group with the transmit queue overflow condition and the value of the txQueueOverflows associated with that txDstRfMacAddr (see txLinkTable).  This notification is sent when the following conditions exist: 1) txNumQueueOverflowsNotifEnable is 'true', and 2) txNumQueueOverflowsNotifThd is exceeded.</t>
  </si>
  <si>
    <t>Number of times the transmit queue for the associated Tx link (txNumQueueOverflowsTxDstRfMacAddr) has overflowed.</t>
  </si>
  <si>
    <t>LQI statistic of the receiver radio (lmRxLinkRcvrRadioRfMacAddr) for the associated link (lmRxLinkDstGroupRfMacAddr and lmRxLinkSrcRadioRfMacAddr).  This value is the current/instantaneous/most recent LQI value obtained from the receiving radio.</t>
  </si>
  <si>
    <t>Notification sent by a Link Manager TMA when it receives a Queue Status Message for the link indicated by queueStatusRcvdNotificationLinkDstRfMacAddr from queueStatusRcvdNotificationLinkSrcRfMacAddr.</t>
  </si>
  <si>
    <t>Notification sent by a Link Manager TMA when it receives a Queue Status Message for the link indicated by queueEmptyNotificationLinkDstRfMacAddr and queueEmptyNotificationLinkSrcRfMacAddr whose queues are all reported to be empty.  This indicates that the source radio (queueEmptyNotificationLinkSrcRfMacAddr) has no data to send over the destination group link (queueEmptyNotificationLinkDstRfMacAddr).</t>
  </si>
  <si>
    <t>Notification sent by a Link Manager TMA when it performs a handoff.  The notification contains the time of the handoff completion (tmaTime), the roleID of the LM, the link destination (lmHandoffLinkDstRfMacAddr) being handed off, the old source radio address (lmHandoffLinkSrcRadioRfMacAddrOld) that was used prior to the handoff event, and the new source radio address (lmHandoffLinkSrcRadioRfMacAddrNew) that is being used post handoff.</t>
  </si>
  <si>
    <t>Destination group RF MAC address for the specified link that is being handed off from one radio to another.</t>
  </si>
  <si>
    <t>Source radio RF MAC address for the radio that is not being used for transmission on the link after the handoff event has completed.</t>
  </si>
  <si>
    <t>Source radio RF MAC address for the radio that is being used for transmission on the link after the handoff event has completed.</t>
  </si>
  <si>
    <t>The link destination group RF MAC address associated with the handoff.  During a handoff event, the source radio RF MAC addresses change, but the destination group RF MAC address does not change.</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</si>
</sst>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2"/>
      <color theme="1"/>
      <name val="Calibri"/>
      <family val="2"/>
      <scheme val="minor"/>
    </font>
    <font>
      <sz val="12"/>
      <color rgb="FFFF0000"/>
      <name val="Calibri"/>
      <family val="2"/>
      <scheme val="minor"/>
    </font>
    <font>
      <sz val="12"/>
      <name val="Calibri"/>
      <family val="2"/>
      <scheme val="minor"/>
    </font>
  </fonts>
  <fills count="5">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rgb="FFFFFF0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25">
    <xf numFmtId="0" fontId="0" fillId="0" borderId="0" xfId="0"/>
    <xf numFmtId="0" fontId="0" fillId="2" borderId="1" xfId="0" applyFill="1" applyBorder="1"/>
    <xf numFmtId="0" fontId="0" fillId="2" borderId="1" xfId="0" applyFill="1" applyBorder="1" applyAlignment="1">
      <alignment horizontal="center"/>
    </xf>
    <xf numFmtId="0" fontId="0" fillId="2" borderId="1" xfId="0" applyFill="1" applyBorder="1" applyAlignment="1">
      <alignment wrapText="1"/>
    </xf>
    <xf numFmtId="0" fontId="0" fillId="2" borderId="1" xfId="0" quotePrefix="1" applyFill="1" applyBorder="1"/>
    <xf numFmtId="0" fontId="0" fillId="2" borderId="1" xfId="0" applyFill="1" applyBorder="1" applyAlignment="1">
      <alignment horizontal="left"/>
    </xf>
    <xf numFmtId="0" fontId="0" fillId="2" borderId="1" xfId="0" applyFill="1" applyBorder="1" applyAlignment="1">
      <alignment horizontal="right"/>
    </xf>
    <xf numFmtId="0" fontId="0" fillId="2" borderId="1" xfId="0" applyFill="1" applyBorder="1" applyAlignment="1">
      <alignment horizontal="left" wrapText="1"/>
    </xf>
    <xf numFmtId="0" fontId="1" fillId="2" borderId="1" xfId="0" applyFont="1" applyFill="1" applyBorder="1"/>
    <xf numFmtId="0" fontId="1" fillId="2" borderId="1" xfId="0" applyFont="1" applyFill="1" applyBorder="1" applyAlignment="1">
      <alignment horizontal="center"/>
    </xf>
    <xf numFmtId="0" fontId="1" fillId="2" borderId="1" xfId="0" applyFont="1" applyFill="1" applyBorder="1" applyAlignment="1">
      <alignment wrapText="1"/>
    </xf>
    <xf numFmtId="0" fontId="0" fillId="2" borderId="1" xfId="0" applyFont="1" applyFill="1" applyBorder="1"/>
    <xf numFmtId="0" fontId="0" fillId="3" borderId="1" xfId="0" applyFill="1" applyBorder="1" applyAlignment="1">
      <alignment wrapText="1"/>
    </xf>
    <xf numFmtId="49" fontId="0" fillId="3" borderId="1" xfId="0" applyNumberFormat="1" applyFill="1" applyBorder="1" applyAlignment="1">
      <alignment horizontal="center" wrapText="1"/>
    </xf>
    <xf numFmtId="49" fontId="0" fillId="2" borderId="1" xfId="0" applyNumberFormat="1" applyFill="1" applyBorder="1" applyAlignment="1">
      <alignment horizontal="center"/>
    </xf>
    <xf numFmtId="49" fontId="0" fillId="2" borderId="1" xfId="0" applyNumberFormat="1" applyFill="1" applyBorder="1"/>
    <xf numFmtId="0" fontId="2" fillId="2" borderId="1" xfId="0" applyFont="1" applyFill="1" applyBorder="1"/>
    <xf numFmtId="0" fontId="0" fillId="3" borderId="1" xfId="0" applyNumberFormat="1" applyFill="1" applyBorder="1" applyAlignment="1">
      <alignment wrapText="1"/>
    </xf>
    <xf numFmtId="0" fontId="0" fillId="2" borderId="1" xfId="0" applyNumberFormat="1" applyFill="1" applyBorder="1"/>
    <xf numFmtId="15" fontId="0" fillId="2" borderId="1" xfId="0" applyNumberFormat="1" applyFill="1" applyBorder="1" applyAlignment="1">
      <alignment wrapText="1"/>
    </xf>
    <xf numFmtId="0" fontId="2" fillId="0" borderId="1" xfId="0" applyFont="1" applyFill="1" applyBorder="1"/>
    <xf numFmtId="0" fontId="2" fillId="0" borderId="1" xfId="0" applyFont="1" applyFill="1" applyBorder="1" applyAlignment="1">
      <alignment horizontal="left"/>
    </xf>
    <xf numFmtId="0" fontId="2" fillId="3" borderId="1" xfId="0" applyFont="1" applyFill="1" applyBorder="1" applyAlignment="1">
      <alignment wrapText="1"/>
    </xf>
    <xf numFmtId="49" fontId="0" fillId="2" borderId="1" xfId="0" quotePrefix="1" applyNumberFormat="1" applyFill="1" applyBorder="1" applyAlignment="1">
      <alignment horizontal="center"/>
    </xf>
    <xf numFmtId="0" fontId="0" fillId="4" borderId="1" xfId="0" applyFill="1" applyBorder="1"/>
  </cellXfs>
  <cellStyles count="1">
    <cellStyle name="Normal" xfId="0" builtinId="0"/>
  </cellStyles>
  <dxfs count="0"/>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4" Type="http://schemas.openxmlformats.org/officeDocument/2006/relationships/sharedStrings" Target="sharedStrings.xml"/><Relationship Id="rId5"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75"/>
  <sheetViews>
    <sheetView tabSelected="1" showRuler="0" zoomScale="90" zoomScaleNormal="90" zoomScalePageLayoutView="90" workbookViewId="0">
      <pane xSplit="2" ySplit="1" topLeftCell="M423" activePane="bottomRight" state="frozen"/>
      <selection pane="topRight" activeCell="C1" sqref="C1"/>
      <selection pane="bottomLeft" activeCell="A2" sqref="A2"/>
      <selection pane="bottomRight" activeCell="N452" sqref="N452"/>
    </sheetView>
  </sheetViews>
  <sheetFormatPr baseColWidth="10" defaultColWidth="11" defaultRowHeight="16" x14ac:dyDescent="0.2"/>
  <cols>
    <col min="1" max="1" width="11" style="1"/>
    <col min="2" max="3" width="43.33203125" style="1" bestFit="1" customWidth="1"/>
    <col min="4" max="4" width="13.83203125" style="1" bestFit="1" customWidth="1"/>
    <col min="5" max="5" width="111.6640625" style="1" customWidth="1"/>
    <col min="6" max="6" width="20" style="18" bestFit="1" customWidth="1"/>
    <col min="7" max="7" width="41.6640625" style="1" customWidth="1"/>
    <col min="8" max="8" width="13.83203125" style="1" bestFit="1" customWidth="1"/>
    <col min="9" max="9" width="24.33203125" style="14" bestFit="1" customWidth="1"/>
    <col min="10" max="10" width="9.6640625" style="3" bestFit="1" customWidth="1"/>
    <col min="11" max="11" width="11.6640625" style="3" customWidth="1"/>
    <col min="12" max="12" width="11.83203125" style="1" bestFit="1" customWidth="1"/>
    <col min="13" max="13" width="14.5" style="1" bestFit="1" customWidth="1"/>
    <col min="14" max="14" width="186.33203125" style="1" bestFit="1" customWidth="1"/>
    <col min="15" max="15" width="77" style="20" customWidth="1"/>
    <col min="16" max="16384" width="11" style="1"/>
  </cols>
  <sheetData>
    <row r="1" spans="1:15" s="3" customFormat="1" ht="48" x14ac:dyDescent="0.2">
      <c r="A1" s="12" t="s">
        <v>556</v>
      </c>
      <c r="B1" s="12" t="s">
        <v>557</v>
      </c>
      <c r="C1" s="12" t="s">
        <v>558</v>
      </c>
      <c r="D1" s="12" t="s">
        <v>559</v>
      </c>
      <c r="E1" s="12" t="s">
        <v>0</v>
      </c>
      <c r="F1" s="17" t="s">
        <v>3</v>
      </c>
      <c r="G1" s="12" t="s">
        <v>560</v>
      </c>
      <c r="H1" s="12" t="s">
        <v>1</v>
      </c>
      <c r="I1" s="13" t="s">
        <v>561</v>
      </c>
      <c r="J1" s="12" t="s">
        <v>7</v>
      </c>
      <c r="K1" s="12" t="s">
        <v>5</v>
      </c>
      <c r="L1" s="12" t="s">
        <v>2</v>
      </c>
      <c r="M1" s="12" t="s">
        <v>562</v>
      </c>
      <c r="N1" s="12" t="s">
        <v>4</v>
      </c>
      <c r="O1" s="22" t="s">
        <v>563</v>
      </c>
    </row>
    <row r="2" spans="1:15" ht="128" customHeight="1" x14ac:dyDescent="0.2">
      <c r="A2" s="1" t="s">
        <v>1354</v>
      </c>
      <c r="B2" s="1" t="s">
        <v>1355</v>
      </c>
      <c r="G2" s="3" t="s">
        <v>1356</v>
      </c>
      <c r="I2" s="2"/>
      <c r="K2" s="19">
        <v>42314</v>
      </c>
      <c r="N2" s="1" t="s">
        <v>1357</v>
      </c>
    </row>
    <row r="3" spans="1:15" ht="48" customHeight="1" x14ac:dyDescent="0.2">
      <c r="A3" s="1" t="s">
        <v>1354</v>
      </c>
      <c r="B3" s="1" t="s">
        <v>1358</v>
      </c>
      <c r="G3" s="1" t="s">
        <v>1359</v>
      </c>
      <c r="I3" s="2"/>
      <c r="K3" s="19">
        <v>42314</v>
      </c>
      <c r="N3" s="3" t="s">
        <v>1360</v>
      </c>
    </row>
    <row r="4" spans="1:15" ht="80" customHeight="1" x14ac:dyDescent="0.2">
      <c r="A4" s="1" t="s">
        <v>1354</v>
      </c>
      <c r="B4" s="1" t="s">
        <v>1252</v>
      </c>
      <c r="G4" s="1" t="s">
        <v>1361</v>
      </c>
      <c r="I4" s="2"/>
      <c r="K4" s="19">
        <v>42314</v>
      </c>
      <c r="N4" s="3" t="s">
        <v>1362</v>
      </c>
    </row>
    <row r="5" spans="1:15" ht="144" customHeight="1" x14ac:dyDescent="0.2">
      <c r="A5" s="1" t="s">
        <v>1354</v>
      </c>
      <c r="B5" s="1" t="s">
        <v>1363</v>
      </c>
      <c r="G5" s="1" t="s">
        <v>1361</v>
      </c>
      <c r="I5" s="2"/>
      <c r="K5" s="19">
        <v>42314</v>
      </c>
      <c r="N5" s="3" t="s">
        <v>1364</v>
      </c>
    </row>
    <row r="6" spans="1:15" ht="16" customHeight="1" x14ac:dyDescent="0.2">
      <c r="A6" s="1" t="s">
        <v>1354</v>
      </c>
      <c r="B6" s="1" t="s">
        <v>1429</v>
      </c>
      <c r="G6" s="1" t="s">
        <v>1365</v>
      </c>
      <c r="I6" s="2"/>
      <c r="K6" s="19">
        <v>42314</v>
      </c>
      <c r="N6" s="1" t="s">
        <v>1366</v>
      </c>
    </row>
    <row r="7" spans="1:15" ht="16" customHeight="1" x14ac:dyDescent="0.2">
      <c r="A7" s="1" t="s">
        <v>1354</v>
      </c>
      <c r="B7" s="1" t="s">
        <v>1367</v>
      </c>
      <c r="G7" s="1" t="s">
        <v>1369</v>
      </c>
      <c r="I7" s="2"/>
      <c r="K7" s="19">
        <v>42314</v>
      </c>
      <c r="N7" s="1" t="s">
        <v>1370</v>
      </c>
    </row>
    <row r="8" spans="1:15" ht="64" customHeight="1" x14ac:dyDescent="0.2">
      <c r="A8" s="1" t="s">
        <v>1354</v>
      </c>
      <c r="B8" s="1" t="s">
        <v>1368</v>
      </c>
      <c r="G8" s="1" t="s">
        <v>1359</v>
      </c>
      <c r="I8" s="2"/>
      <c r="K8" s="19">
        <v>42314</v>
      </c>
      <c r="N8" s="3" t="s">
        <v>1371</v>
      </c>
    </row>
    <row r="9" spans="1:15" ht="368" customHeight="1" x14ac:dyDescent="0.2">
      <c r="A9" s="1" t="s">
        <v>1354</v>
      </c>
      <c r="B9" s="1" t="s">
        <v>25</v>
      </c>
      <c r="G9" s="3" t="s">
        <v>1496</v>
      </c>
      <c r="I9" s="2"/>
      <c r="K9" s="19">
        <v>42314</v>
      </c>
      <c r="N9" s="1" t="s">
        <v>1372</v>
      </c>
    </row>
    <row r="10" spans="1:15" ht="32" customHeight="1" x14ac:dyDescent="0.2">
      <c r="A10" s="1" t="s">
        <v>1354</v>
      </c>
      <c r="B10" s="1" t="s">
        <v>1275</v>
      </c>
      <c r="G10" s="3" t="s">
        <v>1373</v>
      </c>
      <c r="I10" s="2"/>
      <c r="K10" s="19">
        <v>42314</v>
      </c>
      <c r="N10" s="1" t="s">
        <v>1375</v>
      </c>
    </row>
    <row r="11" spans="1:15" ht="16" customHeight="1" x14ac:dyDescent="0.2">
      <c r="A11" s="1" t="s">
        <v>1354</v>
      </c>
      <c r="B11" s="1" t="s">
        <v>1276</v>
      </c>
      <c r="E11" s="15"/>
      <c r="G11" s="3" t="s">
        <v>1374</v>
      </c>
      <c r="I11" s="2"/>
      <c r="K11" s="19">
        <v>42314</v>
      </c>
      <c r="N11" s="1" t="s">
        <v>1376</v>
      </c>
    </row>
    <row r="12" spans="1:15" ht="16" customHeight="1" x14ac:dyDescent="0.2">
      <c r="A12" s="1" t="s">
        <v>28</v>
      </c>
      <c r="B12" s="1" t="s">
        <v>140</v>
      </c>
      <c r="C12" s="1" t="s">
        <v>142</v>
      </c>
      <c r="D12" s="1">
        <v>31409</v>
      </c>
      <c r="E12" s="1" t="s">
        <v>140</v>
      </c>
      <c r="F12" s="18" t="s">
        <v>1377</v>
      </c>
      <c r="I12" s="2"/>
      <c r="K12" s="19">
        <v>42314</v>
      </c>
      <c r="O12" s="20" t="s">
        <v>1388</v>
      </c>
    </row>
    <row r="13" spans="1:15" ht="16" customHeight="1" x14ac:dyDescent="0.2">
      <c r="A13" s="1" t="s">
        <v>775</v>
      </c>
      <c r="B13" s="1" t="s">
        <v>141</v>
      </c>
      <c r="C13" s="1" t="s">
        <v>140</v>
      </c>
      <c r="D13" s="1">
        <v>1</v>
      </c>
      <c r="E13" s="18" t="str">
        <f>CONCATENATE(VLOOKUP(IF(A13="ts",CONCATENATE(LEFT(C13,FIND("Entry",C13)-1),"Table"),C13),B$2:E$675,4,FALSE),":",IF(A13="T",CONCATENATE(B13,"[]"),B13))</f>
        <v>tmns:tmnsIdentity</v>
      </c>
      <c r="F13" s="18" t="str">
        <f>CONCATENATE(VLOOKUP(IF(A13="ts",CONCATENATE(LEFT(C13,FIND("Entry",C13)-1),"Table"),C13),B$2:F$675,5,FALSE),IF(A13="ts",".1.","."),D13)</f>
        <v>.31409.1</v>
      </c>
      <c r="I13" s="2"/>
      <c r="K13" s="19">
        <v>42314</v>
      </c>
    </row>
    <row r="14" spans="1:15" ht="16" customHeight="1" x14ac:dyDescent="0.2">
      <c r="A14" s="1" t="s">
        <v>28</v>
      </c>
      <c r="B14" s="1" t="s">
        <v>108</v>
      </c>
      <c r="C14" s="1" t="s">
        <v>140</v>
      </c>
      <c r="D14" s="1">
        <v>2</v>
      </c>
      <c r="E14" s="18" t="str">
        <f>CONCATENATE(VLOOKUP(IF(A14="ts",CONCATENATE(LEFT(C14,FIND("Entry",C14)-1),"Table"),C14),B$2:E$675,4,FALSE),":",IF(A14="T",CONCATENATE(B14,"[]"),B14))</f>
        <v>tmns:tmnsTmaCommon</v>
      </c>
      <c r="F14" s="18" t="str">
        <f>CONCATENATE(VLOOKUP(IF(A14="ts",CONCATENATE(LEFT(C14,FIND("Entry",C14)-1),"Table"),C14),B$2:F$675,5,FALSE),IF(A14="ts",".1.","."),D14)</f>
        <v>.31409.2</v>
      </c>
      <c r="I14" s="2"/>
      <c r="K14" s="19">
        <v>42314</v>
      </c>
    </row>
    <row r="15" spans="1:15" ht="16" customHeight="1" x14ac:dyDescent="0.2">
      <c r="A15" s="1" t="s">
        <v>28</v>
      </c>
      <c r="B15" s="1" t="s">
        <v>8</v>
      </c>
      <c r="C15" s="1" t="s">
        <v>108</v>
      </c>
      <c r="D15" s="1">
        <v>1</v>
      </c>
      <c r="E15" s="18" t="str">
        <f>CONCATENATE(VLOOKUP(IF(A15="ts",CONCATENATE(LEFT(C15,FIND("Entry",C15)-1),"Table"),C15),B$2:E$675,4,FALSE),":",IF(A15="T",CONCATENATE(B15,"[]"),B15))</f>
        <v>tmns:tmnsTmaCommon:tmnsTmaCommonIdentification</v>
      </c>
      <c r="F15" s="18" t="str">
        <f>CONCATENATE(VLOOKUP(IF(A15="ts",CONCATENATE(LEFT(C15,FIND("Entry",C15)-1),"Table"),C15),B$2:F$675,5,FALSE),IF(A15="ts",".1.","."),D15)</f>
        <v>.31409.2.1</v>
      </c>
      <c r="I15" s="2"/>
      <c r="K15" s="19">
        <v>42314</v>
      </c>
    </row>
    <row r="16" spans="1:15" ht="16" customHeight="1" x14ac:dyDescent="0.2">
      <c r="A16" s="1" t="s">
        <v>6</v>
      </c>
      <c r="B16" s="1" t="s">
        <v>16</v>
      </c>
      <c r="C16" s="1" t="s">
        <v>8</v>
      </c>
      <c r="D16" s="1">
        <v>1</v>
      </c>
      <c r="E16" s="18" t="str">
        <f>CONCATENATE(VLOOKUP(IF(A16="ts",CONCATENATE(LEFT(C16,FIND("Entry",C16)-1),"Table"),C16),B$2:E$675,4,FALSE),":",IF(A16="T",CONCATENATE(B16,"[]"),B16))</f>
        <v>tmns:tmnsTmaCommon:tmnsTmaCommonIdentification:roleID</v>
      </c>
      <c r="F16" s="18" t="str">
        <f>CONCATENATE(VLOOKUP(IF(A16="ts",CONCATENATE(LEFT(C16,FIND("Entry",C16)-1),"Table"),C16),B$2:F$675,5,FALSE),IF(A16="ts",".1.","."),D16)</f>
        <v>.31409.2.1.1</v>
      </c>
      <c r="G16" s="1" t="s">
        <v>11</v>
      </c>
      <c r="H16" s="1" t="s">
        <v>9</v>
      </c>
      <c r="I16" s="14" t="s">
        <v>10</v>
      </c>
      <c r="K16" s="19">
        <v>42314</v>
      </c>
      <c r="L16" s="1" t="b">
        <v>1</v>
      </c>
      <c r="M16" s="1" t="b">
        <v>1</v>
      </c>
      <c r="N16" s="1" t="s">
        <v>12</v>
      </c>
    </row>
    <row r="17" spans="1:14" ht="16" customHeight="1" x14ac:dyDescent="0.2">
      <c r="A17" s="1" t="s">
        <v>6</v>
      </c>
      <c r="B17" s="1" t="s">
        <v>13</v>
      </c>
      <c r="C17" s="1" t="s">
        <v>8</v>
      </c>
      <c r="D17" s="1">
        <v>2</v>
      </c>
      <c r="E17" s="18" t="str">
        <f>CONCATENATE(VLOOKUP(IF(A17="ts",CONCATENATE(LEFT(C17,FIND("Entry",C17)-1),"Table"),C17),B$2:E$675,4,FALSE),":",IF(A17="T",CONCATENATE(B17,"[]"),B17))</f>
        <v>tmns:tmnsTmaCommon:tmnsTmaCommonIdentification:networkName</v>
      </c>
      <c r="F17" s="18" t="str">
        <f>CONCATENATE(VLOOKUP(IF(A17="ts",CONCATENATE(LEFT(C17,FIND("Entry",C17)-1),"Table"),C17),B$2:F$675,5,FALSE),IF(A17="ts",".1.","."),D17)</f>
        <v>.31409.2.1.2</v>
      </c>
      <c r="G17" s="1" t="s">
        <v>11</v>
      </c>
      <c r="H17" s="1" t="s">
        <v>9</v>
      </c>
      <c r="I17" s="14" t="s">
        <v>10</v>
      </c>
      <c r="K17" s="19">
        <v>42314</v>
      </c>
      <c r="L17" s="1" t="b">
        <v>1</v>
      </c>
      <c r="M17" s="1" t="b">
        <v>1</v>
      </c>
      <c r="N17" s="1" t="s">
        <v>41</v>
      </c>
    </row>
    <row r="18" spans="1:14" ht="16" customHeight="1" x14ac:dyDescent="0.2">
      <c r="A18" s="1" t="s">
        <v>6</v>
      </c>
      <c r="B18" s="1" t="s">
        <v>14</v>
      </c>
      <c r="C18" s="1" t="s">
        <v>8</v>
      </c>
      <c r="D18" s="1">
        <v>3</v>
      </c>
      <c r="E18" s="18" t="str">
        <f>CONCATENATE(VLOOKUP(IF(A18="ts",CONCATENATE(LEFT(C18,FIND("Entry",C18)-1),"Table"),C18),B$2:E$675,4,FALSE),":",IF(A18="T",CONCATENATE(B18,"[]"),B18))</f>
        <v>tmns:tmnsTmaCommon:tmnsTmaCommonIdentification:tmaProductVersion</v>
      </c>
      <c r="F18" s="18" t="str">
        <f>CONCATENATE(VLOOKUP(IF(A18="ts",CONCATENATE(LEFT(C18,FIND("Entry",C18)-1),"Table"),C18),B$2:F$675,5,FALSE),IF(A18="ts",".1.","."),D18)</f>
        <v>.31409.2.1.3</v>
      </c>
      <c r="G18" s="1" t="s">
        <v>11</v>
      </c>
      <c r="H18" s="1" t="s">
        <v>24</v>
      </c>
      <c r="I18" s="14" t="s">
        <v>10</v>
      </c>
      <c r="K18" s="19">
        <v>42314</v>
      </c>
      <c r="L18" s="1" t="b">
        <v>1</v>
      </c>
      <c r="M18" s="1" t="b">
        <v>1</v>
      </c>
      <c r="N18" s="1" t="s">
        <v>42</v>
      </c>
    </row>
    <row r="19" spans="1:14" ht="16" customHeight="1" x14ac:dyDescent="0.2">
      <c r="A19" s="1" t="s">
        <v>6</v>
      </c>
      <c r="B19" s="1" t="s">
        <v>15</v>
      </c>
      <c r="C19" s="1" t="s">
        <v>8</v>
      </c>
      <c r="D19" s="1">
        <v>4</v>
      </c>
      <c r="E19" s="18" t="str">
        <f>CONCATENATE(VLOOKUP(IF(A19="ts",CONCATENATE(LEFT(C19,FIND("Entry",C19)-1),"Table"),C19),B$2:E$675,4,FALSE),":",IF(A19="T",CONCATENATE(B19,"[]"),B19))</f>
        <v>tmns:tmnsTmaCommon:tmnsTmaCommonIdentification:tmaDescription</v>
      </c>
      <c r="F19" s="18" t="str">
        <f>CONCATENATE(VLOOKUP(IF(A19="ts",CONCATENATE(LEFT(C19,FIND("Entry",C19)-1),"Table"),C19),B$2:F$675,5,FALSE),IF(A19="ts",".1.","."),D19)</f>
        <v>.31409.2.1.4</v>
      </c>
      <c r="G19" s="1" t="s">
        <v>11</v>
      </c>
      <c r="H19" s="1" t="s">
        <v>9</v>
      </c>
      <c r="I19" s="14" t="s">
        <v>10</v>
      </c>
      <c r="K19" s="19">
        <v>42314</v>
      </c>
      <c r="L19" s="1" t="b">
        <v>1</v>
      </c>
      <c r="M19" s="1" t="b">
        <v>1</v>
      </c>
      <c r="N19" s="1" t="s">
        <v>43</v>
      </c>
    </row>
    <row r="20" spans="1:14" ht="16" customHeight="1" x14ac:dyDescent="0.2">
      <c r="A20" s="1" t="s">
        <v>107</v>
      </c>
      <c r="B20" s="1" t="s">
        <v>17</v>
      </c>
      <c r="C20" s="1" t="s">
        <v>8</v>
      </c>
      <c r="D20" s="1">
        <v>5</v>
      </c>
      <c r="E20" s="18" t="str">
        <f>CONCATENATE(VLOOKUP(IF(A20="ts",CONCATENATE(LEFT(C20,FIND("Entry",C20)-1),"Table"),C20),B$2:E$675,4,FALSE),":",IF(A20="T",CONCATENATE(B20,"[]"),B20))</f>
        <v>tmns:tmnsTmaCommon:tmnsTmaCommonIdentification:tmaTypeTable[]</v>
      </c>
      <c r="F20" s="18" t="str">
        <f>CONCATENATE(VLOOKUP(IF(A20="ts",CONCATENATE(LEFT(C20,FIND("Entry",C20)-1),"Table"),C20),B$2:F$675,5,FALSE),IF(A20="ts",".1.","."),D20)</f>
        <v>.31409.2.1.5</v>
      </c>
      <c r="G20" s="1" t="s">
        <v>20</v>
      </c>
      <c r="H20" s="1" t="s">
        <v>18</v>
      </c>
      <c r="K20" s="19">
        <v>42314</v>
      </c>
      <c r="L20" s="1" t="b">
        <v>1</v>
      </c>
      <c r="M20" s="1" t="b">
        <v>1</v>
      </c>
      <c r="N20" s="1" t="s">
        <v>19</v>
      </c>
    </row>
    <row r="21" spans="1:14" ht="16" customHeight="1" x14ac:dyDescent="0.2">
      <c r="A21" s="4" t="s">
        <v>564</v>
      </c>
      <c r="B21" s="1" t="s">
        <v>22</v>
      </c>
      <c r="C21" s="1" t="s">
        <v>21</v>
      </c>
      <c r="D21" s="1">
        <v>1</v>
      </c>
      <c r="E21" s="18" t="str">
        <f>CONCATENATE(VLOOKUP(IF(A21="ts",CONCATENATE(LEFT(C21,FIND("Entry",C21)-1),"Table"),C21),B$2:E$675,4,FALSE),":",IF(A21="T",CONCATENATE(B21,"[]"),B21))</f>
        <v>tmns:tmnsTmaCommon:tmnsTmaCommonIdentification:tmaTypeTable[]:tmaIndex</v>
      </c>
      <c r="F21" s="18" t="str">
        <f>CONCATENATE(VLOOKUP(IF(A21="ts",CONCATENATE(LEFT(C21,FIND("Entry",C21)-1),"Table"),C21),B$2:F$675,5,FALSE),IF(A21="ts",".1.","."),D21)</f>
        <v>.31409.2.1.5.1.1</v>
      </c>
      <c r="G21" s="1" t="s">
        <v>26</v>
      </c>
      <c r="H21" s="1" t="s">
        <v>18</v>
      </c>
      <c r="I21" s="14">
        <v>1</v>
      </c>
      <c r="J21" s="3">
        <v>1</v>
      </c>
      <c r="K21" s="19">
        <v>42314</v>
      </c>
      <c r="L21" s="1" t="b">
        <v>1</v>
      </c>
      <c r="M21" s="1" t="b">
        <v>1</v>
      </c>
      <c r="N21" s="1" t="s">
        <v>1397</v>
      </c>
    </row>
    <row r="22" spans="1:14" ht="16" customHeight="1" x14ac:dyDescent="0.2">
      <c r="A22" s="1" t="s">
        <v>564</v>
      </c>
      <c r="B22" s="1" t="s">
        <v>23</v>
      </c>
      <c r="C22" s="1" t="s">
        <v>21</v>
      </c>
      <c r="D22" s="1">
        <v>2</v>
      </c>
      <c r="E22" s="18" t="str">
        <f>CONCATENATE(VLOOKUP(IF(A22="ts",CONCATENATE(LEFT(C22,FIND("Entry",C22)-1),"Table"),C22),B$2:E$675,4,FALSE),":",IF(A22="T",CONCATENATE(B22,"[]"),B22))</f>
        <v>tmns:tmnsTmaCommon:tmnsTmaCommonIdentification:tmaTypeTable[]:tmaType</v>
      </c>
      <c r="F22" s="18" t="str">
        <f>CONCATENATE(VLOOKUP(IF(A22="ts",CONCATENATE(LEFT(C22,FIND("Entry",C22)-1),"Table"),C22),B$2:F$675,5,FALSE),IF(A22="ts",".1.","."),D22)</f>
        <v>.31409.2.1.5.1.2</v>
      </c>
      <c r="G22" s="1" t="s">
        <v>25</v>
      </c>
      <c r="H22" s="1" t="s">
        <v>24</v>
      </c>
      <c r="K22" s="19">
        <v>42314</v>
      </c>
      <c r="L22" s="1" t="b">
        <v>1</v>
      </c>
      <c r="M22" s="1" t="b">
        <v>1</v>
      </c>
      <c r="N22" s="1" t="s">
        <v>1398</v>
      </c>
    </row>
    <row r="23" spans="1:14" ht="16" customHeight="1" x14ac:dyDescent="0.2">
      <c r="A23" s="1" t="s">
        <v>6</v>
      </c>
      <c r="B23" s="1" t="s">
        <v>27</v>
      </c>
      <c r="C23" s="1" t="s">
        <v>8</v>
      </c>
      <c r="D23" s="1">
        <v>6</v>
      </c>
      <c r="E23" s="18" t="str">
        <f>CONCATENATE(VLOOKUP(IF(A23="ts",CONCATENATE(LEFT(C23,FIND("Entry",C23)-1),"Table"),C23),B$2:E$675,4,FALSE),":",IF(A23="T",CONCATENATE(B23,"[]"),B23))</f>
        <v>tmns:tmnsTmaCommon:tmnsTmaCommonIdentification:tmnsSMStandardVersion</v>
      </c>
      <c r="F23" s="18" t="str">
        <f>CONCATENATE(VLOOKUP(IF(A23="ts",CONCATENATE(LEFT(C23,FIND("Entry",C23)-1),"Table"),C23),B$2:F$675,5,FALSE),IF(A23="ts",".1.","."),D23)</f>
        <v>.31409.2.1.6</v>
      </c>
      <c r="G23" s="1" t="s">
        <v>11</v>
      </c>
      <c r="H23" s="1" t="s">
        <v>24</v>
      </c>
      <c r="I23" s="14" t="s">
        <v>10</v>
      </c>
      <c r="K23" s="19">
        <v>42314</v>
      </c>
      <c r="L23" s="1" t="b">
        <v>1</v>
      </c>
      <c r="M23" s="1" t="b">
        <v>1</v>
      </c>
      <c r="N23" s="1" t="s">
        <v>44</v>
      </c>
    </row>
    <row r="24" spans="1:14" ht="16" customHeight="1" x14ac:dyDescent="0.2">
      <c r="A24" s="1" t="s">
        <v>28</v>
      </c>
      <c r="B24" s="1" t="s">
        <v>29</v>
      </c>
      <c r="C24" s="1" t="s">
        <v>8</v>
      </c>
      <c r="D24" s="1">
        <v>7</v>
      </c>
      <c r="E24" s="18" t="str">
        <f>CONCATENATE(VLOOKUP(IF(A24="ts",CONCATENATE(LEFT(C24,FIND("Entry",C24)-1),"Table"),C24),B$2:E$675,4,FALSE),":",IF(A24="T",CONCATENATE(B24,"[]"),B24))</f>
        <v>tmns:tmnsTmaCommon:tmnsTmaCommonIdentification:tmnsMDStandardVersions</v>
      </c>
      <c r="F24" s="18" t="str">
        <f>CONCATENATE(VLOOKUP(IF(A24="ts",CONCATENATE(LEFT(C24,FIND("Entry",C24)-1),"Table"),C24),B$2:F$675,5,FALSE),IF(A24="ts",".1.","."),D24)</f>
        <v>.31409.2.1.7</v>
      </c>
      <c r="I24" s="2"/>
      <c r="K24" s="19">
        <v>42314</v>
      </c>
    </row>
    <row r="25" spans="1:14" ht="16" customHeight="1" x14ac:dyDescent="0.2">
      <c r="A25" s="1" t="s">
        <v>6</v>
      </c>
      <c r="B25" s="1" t="s">
        <v>30</v>
      </c>
      <c r="C25" s="1" t="s">
        <v>29</v>
      </c>
      <c r="D25" s="1">
        <v>1</v>
      </c>
      <c r="E25" s="18" t="str">
        <f>CONCATENATE(VLOOKUP(IF(A25="ts",CONCATENATE(LEFT(C25,FIND("Entry",C25)-1),"Table"),C25),B$2:E$675,4,FALSE),":",IF(A25="T",CONCATENATE(B25,"[]"),B25))</f>
        <v>tmns:tmnsTmaCommon:tmnsTmaCommonIdentification:tmnsMDStandardVersions:activeMDStandardVersion</v>
      </c>
      <c r="F25" s="18" t="str">
        <f>CONCATENATE(VLOOKUP(IF(A25="ts",CONCATENATE(LEFT(C25,FIND("Entry",C25)-1),"Table"),C25),B$2:F$675,5,FALSE),IF(A25="ts",".1.","."),D25)</f>
        <v>.31409.2.1.7.1</v>
      </c>
      <c r="G25" s="1" t="s">
        <v>11</v>
      </c>
      <c r="H25" s="1" t="s">
        <v>9</v>
      </c>
      <c r="I25" s="14" t="s">
        <v>10</v>
      </c>
      <c r="K25" s="19">
        <v>42314</v>
      </c>
      <c r="L25" s="1" t="b">
        <v>1</v>
      </c>
      <c r="M25" s="1" t="b">
        <v>1</v>
      </c>
      <c r="N25" s="1" t="s">
        <v>45</v>
      </c>
    </row>
    <row r="26" spans="1:14" ht="16" customHeight="1" x14ac:dyDescent="0.2">
      <c r="A26" s="1" t="s">
        <v>107</v>
      </c>
      <c r="B26" s="1" t="s">
        <v>31</v>
      </c>
      <c r="C26" s="1" t="s">
        <v>29</v>
      </c>
      <c r="D26" s="1">
        <v>2</v>
      </c>
      <c r="E26" s="18" t="str">
        <f>CONCATENATE(VLOOKUP(IF(A26="ts",CONCATENATE(LEFT(C26,FIND("Entry",C26)-1),"Table"),C26),B$2:E$675,4,FALSE),":",IF(A26="T",CONCATENATE(B26,"[]"),B26))</f>
        <v>tmns:tmnsTmaCommon:tmnsTmaCommonIdentification:tmnsMDStandardVersions:tmnsMDStandardVersionsTable[]</v>
      </c>
      <c r="F26" s="18" t="str">
        <f>CONCATENATE(VLOOKUP(IF(A26="ts",CONCATENATE(LEFT(C26,FIND("Entry",C26)-1),"Table"),C26),B$2:F$675,5,FALSE),IF(A26="ts",".1.","."),D26)</f>
        <v>.31409.2.1.7.2</v>
      </c>
      <c r="G26" s="1" t="s">
        <v>46</v>
      </c>
      <c r="H26" s="1" t="s">
        <v>18</v>
      </c>
      <c r="K26" s="19">
        <v>42314</v>
      </c>
      <c r="L26" s="1" t="b">
        <v>1</v>
      </c>
      <c r="M26" s="1" t="b">
        <v>1</v>
      </c>
      <c r="N26" s="1" t="s">
        <v>47</v>
      </c>
    </row>
    <row r="27" spans="1:14" ht="16" customHeight="1" x14ac:dyDescent="0.2">
      <c r="A27" s="1" t="s">
        <v>564</v>
      </c>
      <c r="B27" s="1" t="s">
        <v>33</v>
      </c>
      <c r="C27" s="1" t="s">
        <v>32</v>
      </c>
      <c r="D27" s="1">
        <v>1</v>
      </c>
      <c r="E27" s="18" t="str">
        <f>CONCATENATE(VLOOKUP(IF(A27="ts",CONCATENATE(LEFT(C27,FIND("Entry",C27)-1),"Table"),C27),B$2:E$675,4,FALSE),":",IF(A27="T",CONCATENATE(B27,"[]"),B27))</f>
        <v>tmns:tmnsTmaCommon:tmnsTmaCommonIdentification:tmnsMDStandardVersions:tmnsMDStandardVersionsTable[]:tmnsMDSIndex</v>
      </c>
      <c r="F27" s="18" t="str">
        <f>CONCATENATE(VLOOKUP(IF(A27="ts",CONCATENATE(LEFT(C27,FIND("Entry",C27)-1),"Table"),C27),B$2:F$675,5,FALSE),IF(A27="ts",".1.","."),D27)</f>
        <v>.31409.2.1.7.2.1.1</v>
      </c>
      <c r="G27" s="1" t="s">
        <v>26</v>
      </c>
      <c r="H27" s="1" t="s">
        <v>18</v>
      </c>
      <c r="I27" s="14">
        <v>1</v>
      </c>
      <c r="J27" s="3">
        <v>1</v>
      </c>
      <c r="K27" s="19">
        <v>42314</v>
      </c>
      <c r="L27" s="1" t="b">
        <v>1</v>
      </c>
      <c r="M27" s="1" t="b">
        <v>1</v>
      </c>
      <c r="N27" s="1" t="s">
        <v>48</v>
      </c>
    </row>
    <row r="28" spans="1:14" ht="16" customHeight="1" x14ac:dyDescent="0.2">
      <c r="A28" s="1" t="s">
        <v>564</v>
      </c>
      <c r="B28" s="1" t="s">
        <v>34</v>
      </c>
      <c r="C28" s="1" t="s">
        <v>32</v>
      </c>
      <c r="D28" s="1">
        <v>2</v>
      </c>
      <c r="E28" s="18" t="str">
        <f>CONCATENATE(VLOOKUP(IF(A28="ts",CONCATENATE(LEFT(C28,FIND("Entry",C28)-1),"Table"),C28),B$2:E$675,4,FALSE),":",IF(A28="T",CONCATENATE(B28,"[]"),B28))</f>
        <v>tmns:tmnsTmaCommon:tmnsTmaCommonIdentification:tmnsMDStandardVersions:tmnsMDStandardVersionsTable[]:tmnsMDStandardVersion</v>
      </c>
      <c r="F28" s="18" t="str">
        <f>CONCATENATE(VLOOKUP(IF(A28="ts",CONCATENATE(LEFT(C28,FIND("Entry",C28)-1),"Table"),C28),B$2:F$675,5,FALSE),IF(A28="ts",".1.","."),D28)</f>
        <v>.31409.2.1.7.2.1.2</v>
      </c>
      <c r="G28" s="1" t="s">
        <v>11</v>
      </c>
      <c r="H28" s="1" t="s">
        <v>9</v>
      </c>
      <c r="I28" s="14" t="s">
        <v>10</v>
      </c>
      <c r="K28" s="19">
        <v>42314</v>
      </c>
      <c r="L28" s="1" t="b">
        <v>1</v>
      </c>
      <c r="M28" s="1" t="b">
        <v>1</v>
      </c>
      <c r="N28" s="1" t="s">
        <v>49</v>
      </c>
    </row>
    <row r="29" spans="1:14" ht="16" customHeight="1" x14ac:dyDescent="0.2">
      <c r="A29" s="1" t="s">
        <v>6</v>
      </c>
      <c r="B29" s="1" t="s">
        <v>35</v>
      </c>
      <c r="C29" s="1" t="s">
        <v>8</v>
      </c>
      <c r="D29" s="1">
        <v>8</v>
      </c>
      <c r="E29" s="18" t="str">
        <f>CONCATENATE(VLOOKUP(IF(A29="ts",CONCATENATE(LEFT(C29,FIND("Entry",C29)-1),"Table"),C29),B$2:E$675,4,FALSE),":",IF(A29="T",CONCATENATE(B29,"[]"),B29))</f>
        <v>tmns:tmnsTmaCommon:tmnsTmaCommonIdentification:tmnsTAStandardVersion</v>
      </c>
      <c r="F29" s="18" t="str">
        <f>CONCATENATE(VLOOKUP(IF(A29="ts",CONCATENATE(LEFT(C29,FIND("Entry",C29)-1),"Table"),C29),B$2:F$675,5,FALSE),IF(A29="ts",".1.","."),D29)</f>
        <v>.31409.2.1.8</v>
      </c>
      <c r="G29" s="1" t="s">
        <v>11</v>
      </c>
      <c r="H29" s="1" t="s">
        <v>24</v>
      </c>
      <c r="I29" s="14" t="s">
        <v>10</v>
      </c>
      <c r="K29" s="19">
        <v>42314</v>
      </c>
      <c r="L29" s="1" t="b">
        <v>1</v>
      </c>
      <c r="M29" s="1" t="b">
        <v>1</v>
      </c>
      <c r="N29" s="1" t="s">
        <v>50</v>
      </c>
    </row>
    <row r="30" spans="1:14" ht="16" customHeight="1" x14ac:dyDescent="0.2">
      <c r="A30" s="1" t="s">
        <v>6</v>
      </c>
      <c r="B30" s="1" t="s">
        <v>36</v>
      </c>
      <c r="C30" s="1" t="s">
        <v>8</v>
      </c>
      <c r="D30" s="1">
        <v>9</v>
      </c>
      <c r="E30" s="18" t="str">
        <f>CONCATENATE(VLOOKUP(IF(A30="ts",CONCATENATE(LEFT(C30,FIND("Entry",C30)-1),"Table"),C30),B$2:E$675,4,FALSE),":",IF(A30="T",CONCATENATE(B30,"[]"),B30))</f>
        <v>tmns:tmnsTmaCommon:tmnsTmaCommonIdentification:tmnsRANStandardVersion</v>
      </c>
      <c r="F30" s="18" t="str">
        <f>CONCATENATE(VLOOKUP(IF(A30="ts",CONCATENATE(LEFT(C30,FIND("Entry",C30)-1),"Table"),C30),B$2:F$675,5,FALSE),IF(A30="ts",".1.","."),D30)</f>
        <v>.31409.2.1.9</v>
      </c>
      <c r="G30" s="1" t="s">
        <v>11</v>
      </c>
      <c r="H30" s="1" t="s">
        <v>24</v>
      </c>
      <c r="I30" s="14" t="s">
        <v>10</v>
      </c>
      <c r="K30" s="19">
        <v>42314</v>
      </c>
      <c r="L30" s="1" t="b">
        <v>1</v>
      </c>
      <c r="M30" s="1" t="b">
        <v>1</v>
      </c>
      <c r="N30" s="1" t="s">
        <v>51</v>
      </c>
    </row>
    <row r="31" spans="1:14" ht="16" customHeight="1" x14ac:dyDescent="0.2">
      <c r="A31" s="1" t="s">
        <v>6</v>
      </c>
      <c r="B31" s="1" t="s">
        <v>37</v>
      </c>
      <c r="C31" s="1" t="s">
        <v>8</v>
      </c>
      <c r="D31" s="1">
        <v>10</v>
      </c>
      <c r="E31" s="18" t="str">
        <f>CONCATENATE(VLOOKUP(IF(A31="ts",CONCATENATE(LEFT(C31,FIND("Entry",C31)-1),"Table"),C31),B$2:E$675,4,FALSE),":",IF(A31="T",CONCATENATE(B31,"[]"),B31))</f>
        <v>tmns:tmnsTmaCommon:tmnsTmaCommonIdentification:implementsNetworkNode</v>
      </c>
      <c r="F31" s="18" t="str">
        <f>CONCATENATE(VLOOKUP(IF(A31="ts",CONCATENATE(LEFT(C31,FIND("Entry",C31)-1),"Table"),C31),B$2:F$675,5,FALSE),IF(A31="ts",".1.","."),D31)</f>
        <v>.31409.2.1.10</v>
      </c>
      <c r="G31" s="1" t="s">
        <v>52</v>
      </c>
      <c r="H31" s="1" t="s">
        <v>24</v>
      </c>
      <c r="K31" s="19">
        <v>42314</v>
      </c>
      <c r="L31" s="1" t="b">
        <v>1</v>
      </c>
      <c r="M31" s="1" t="b">
        <v>1</v>
      </c>
      <c r="N31" s="1" t="s">
        <v>53</v>
      </c>
    </row>
    <row r="32" spans="1:14" ht="16" customHeight="1" x14ac:dyDescent="0.2">
      <c r="A32" s="1" t="s">
        <v>6</v>
      </c>
      <c r="B32" s="1" t="s">
        <v>38</v>
      </c>
      <c r="C32" s="1" t="s">
        <v>8</v>
      </c>
      <c r="D32" s="1">
        <v>11</v>
      </c>
      <c r="E32" s="18" t="str">
        <f>CONCATENATE(VLOOKUP(IF(A32="ts",CONCATENATE(LEFT(C32,FIND("Entry",C32)-1),"Table"),C32),B$2:E$675,4,FALSE),":",IF(A32="T",CONCATENATE(B32,"[]"),B32))</f>
        <v>tmns:tmnsTmaCommon:tmnsTmaCommonIdentification:tmaProductName</v>
      </c>
      <c r="F32" s="18" t="str">
        <f>CONCATENATE(VLOOKUP(IF(A32="ts",CONCATENATE(LEFT(C32,FIND("Entry",C32)-1),"Table"),C32),B$2:F$675,5,FALSE),IF(A32="ts",".1.","."),D32)</f>
        <v>.31409.2.1.11</v>
      </c>
      <c r="G32" s="1" t="s">
        <v>11</v>
      </c>
      <c r="H32" s="1" t="s">
        <v>24</v>
      </c>
      <c r="I32" s="14" t="s">
        <v>10</v>
      </c>
      <c r="K32" s="19">
        <v>42314</v>
      </c>
      <c r="L32" s="1" t="b">
        <v>1</v>
      </c>
      <c r="M32" s="1" t="b">
        <v>1</v>
      </c>
      <c r="N32" s="1" t="s">
        <v>54</v>
      </c>
    </row>
    <row r="33" spans="1:15" s="8" customFormat="1" ht="16" customHeight="1" x14ac:dyDescent="0.2">
      <c r="A33" s="11" t="s">
        <v>28</v>
      </c>
      <c r="B33" s="11" t="s">
        <v>55</v>
      </c>
      <c r="C33" s="11" t="s">
        <v>108</v>
      </c>
      <c r="D33" s="11">
        <v>2</v>
      </c>
      <c r="E33" s="18" t="str">
        <f>CONCATENATE(VLOOKUP(IF(A33="ts",CONCATENATE(LEFT(C33,FIND("Entry",C33)-1),"Table"),C33),B$2:E$675,4,FALSE),":",IF(A33="T",CONCATENATE(B33,"[]"),B33))</f>
        <v>tmns:tmnsTmaCommon:tmnsTmaCommonFault</v>
      </c>
      <c r="F33" s="18" t="str">
        <f>CONCATENATE(VLOOKUP(IF(A33="ts",CONCATENATE(LEFT(C33,FIND("Entry",C33)-1),"Table"),C33),B$2:F$675,5,FALSE),IF(A33="ts",".1.","."),D33)</f>
        <v>.31409.2.2</v>
      </c>
      <c r="I33" s="9"/>
      <c r="J33" s="10"/>
      <c r="K33" s="19">
        <v>42314</v>
      </c>
      <c r="O33" s="20"/>
    </row>
    <row r="34" spans="1:15" ht="16" customHeight="1" x14ac:dyDescent="0.2">
      <c r="A34" s="1" t="s">
        <v>107</v>
      </c>
      <c r="B34" s="1" t="s">
        <v>39</v>
      </c>
      <c r="C34" s="1" t="s">
        <v>55</v>
      </c>
      <c r="D34" s="1">
        <v>1</v>
      </c>
      <c r="E34" s="18" t="str">
        <f>CONCATENATE(VLOOKUP(IF(A34="ts",CONCATENATE(LEFT(C34,FIND("Entry",C34)-1),"Table"),C34),B$2:E$675,4,FALSE),":",IF(A34="T",CONCATENATE(B34,"[]"),B34))</f>
        <v>tmns:tmnsTmaCommon:tmnsTmaCommonFault:activeFaultsTable[]</v>
      </c>
      <c r="F34" s="18" t="str">
        <f>CONCATENATE(VLOOKUP(IF(A34="ts",CONCATENATE(LEFT(C34,FIND("Entry",C34)-1),"Table"),C34),B$2:F$675,5,FALSE),IF(A34="ts",".1.","."),D34)</f>
        <v>.31409.2.2.1</v>
      </c>
      <c r="G34" s="1" t="s">
        <v>56</v>
      </c>
      <c r="H34" s="1" t="s">
        <v>18</v>
      </c>
      <c r="K34" s="19">
        <v>42314</v>
      </c>
      <c r="L34" s="1" t="b">
        <v>0</v>
      </c>
      <c r="M34" s="1" t="b">
        <v>1</v>
      </c>
      <c r="N34" s="1" t="s">
        <v>57</v>
      </c>
    </row>
    <row r="35" spans="1:15" ht="16" customHeight="1" x14ac:dyDescent="0.2">
      <c r="A35" s="1" t="s">
        <v>564</v>
      </c>
      <c r="B35" s="1" t="s">
        <v>58</v>
      </c>
      <c r="C35" s="1" t="s">
        <v>40</v>
      </c>
      <c r="D35" s="1">
        <v>1</v>
      </c>
      <c r="E35" s="18" t="str">
        <f>CONCATENATE(VLOOKUP(IF(A35="ts",CONCATENATE(LEFT(C35,FIND("Entry",C35)-1),"Table"),C35),B$2:E$675,4,FALSE),":",IF(A35="T",CONCATENATE(B35,"[]"),B35))</f>
        <v>tmns:tmnsTmaCommon:tmnsTmaCommonFault:activeFaultsTable[]:faultIndex</v>
      </c>
      <c r="F35" s="18" t="str">
        <f>CONCATENATE(VLOOKUP(IF(A35="ts",CONCATENATE(LEFT(C35,FIND("Entry",C35)-1),"Table"),C35),B$2:F$675,5,FALSE),IF(A35="ts",".1.","."),D35)</f>
        <v>.31409.2.2.1.1.1</v>
      </c>
      <c r="G35" s="1" t="s">
        <v>59</v>
      </c>
      <c r="H35" s="1" t="s">
        <v>18</v>
      </c>
      <c r="J35" s="3">
        <v>1</v>
      </c>
      <c r="K35" s="19">
        <v>42314</v>
      </c>
      <c r="L35" s="1" t="b">
        <v>0</v>
      </c>
      <c r="M35" s="1" t="b">
        <v>1</v>
      </c>
      <c r="N35" s="1" t="s">
        <v>60</v>
      </c>
    </row>
    <row r="36" spans="1:15" ht="32" customHeight="1" x14ac:dyDescent="0.2">
      <c r="A36" s="1" t="s">
        <v>564</v>
      </c>
      <c r="B36" s="1" t="s">
        <v>61</v>
      </c>
      <c r="C36" s="1" t="s">
        <v>40</v>
      </c>
      <c r="D36" s="1">
        <v>2</v>
      </c>
      <c r="E36" s="18" t="str">
        <f>CONCATENATE(VLOOKUP(IF(A36="ts",CONCATENATE(LEFT(C36,FIND("Entry",C36)-1),"Table"),C36),B$2:E$675,4,FALSE),":",IF(A36="T",CONCATENATE(B36,"[]"),B36))</f>
        <v>tmns:tmnsTmaCommon:tmnsTmaCommonFault:activeFaultsTable[]:faultNumber</v>
      </c>
      <c r="F36" s="18" t="str">
        <f>CONCATENATE(VLOOKUP(IF(A36="ts",CONCATENATE(LEFT(C36,FIND("Entry",C36)-1),"Table"),C36),B$2:F$675,5,FALSE),IF(A36="ts",".1.","."),D36)</f>
        <v>.31409.2.2.1.1.2</v>
      </c>
      <c r="G36" s="3" t="s">
        <v>1330</v>
      </c>
      <c r="H36" s="1" t="s">
        <v>24</v>
      </c>
      <c r="K36" s="19">
        <v>42314</v>
      </c>
      <c r="L36" s="1" t="b">
        <v>0</v>
      </c>
      <c r="M36" s="1" t="b">
        <v>1</v>
      </c>
      <c r="N36" s="1" t="s">
        <v>62</v>
      </c>
    </row>
    <row r="37" spans="1:15" ht="16" customHeight="1" x14ac:dyDescent="0.2">
      <c r="A37" s="1" t="s">
        <v>564</v>
      </c>
      <c r="B37" s="1" t="s">
        <v>63</v>
      </c>
      <c r="C37" s="1" t="s">
        <v>40</v>
      </c>
      <c r="D37" s="1">
        <v>3</v>
      </c>
      <c r="E37" s="18" t="str">
        <f>CONCATENATE(VLOOKUP(IF(A37="ts",CONCATENATE(LEFT(C37,FIND("Entry",C37)-1),"Table"),C37),B$2:E$675,4,FALSE),":",IF(A37="T",CONCATENATE(B37,"[]"),B37))</f>
        <v>tmns:tmnsTmaCommon:tmnsTmaCommonFault:activeFaultsTable[]:faultString</v>
      </c>
      <c r="F37" s="18" t="str">
        <f>CONCATENATE(VLOOKUP(IF(A37="ts",CONCATENATE(LEFT(C37,FIND("Entry",C37)-1),"Table"),C37),B$2:F$675,5,FALSE),IF(A37="ts",".1.","."),D37)</f>
        <v>.31409.2.2.1.1.3</v>
      </c>
      <c r="G37" s="1" t="s">
        <v>11</v>
      </c>
      <c r="H37" s="1" t="s">
        <v>24</v>
      </c>
      <c r="K37" s="19">
        <v>42314</v>
      </c>
      <c r="L37" s="1" t="b">
        <v>0</v>
      </c>
      <c r="M37" s="1" t="b">
        <v>1</v>
      </c>
      <c r="N37" s="1" t="s">
        <v>64</v>
      </c>
    </row>
    <row r="38" spans="1:15" ht="16" customHeight="1" x14ac:dyDescent="0.2">
      <c r="A38" s="1" t="s">
        <v>107</v>
      </c>
      <c r="B38" s="1" t="s">
        <v>65</v>
      </c>
      <c r="C38" s="1" t="s">
        <v>55</v>
      </c>
      <c r="D38" s="1">
        <v>2</v>
      </c>
      <c r="E38" s="18" t="str">
        <f>CONCATENATE(VLOOKUP(IF(A38="ts",CONCATENATE(LEFT(C38,FIND("Entry",C38)-1),"Table"),C38),B$2:E$675,4,FALSE),":",IF(A38="T",CONCATENATE(B38,"[]"),B38))</f>
        <v>tmns:tmnsTmaCommon:tmnsTmaCommonFault:faultNotificationHistoryTable[]</v>
      </c>
      <c r="F38" s="18" t="str">
        <f>CONCATENATE(VLOOKUP(IF(A38="ts",CONCATENATE(LEFT(C38,FIND("Entry",C38)-1),"Table"),C38),B$2:F$675,5,FALSE),IF(A38="ts",".1.","."),D38)</f>
        <v>.31409.2.2.2</v>
      </c>
      <c r="G38" s="1" t="s">
        <v>66</v>
      </c>
      <c r="H38" s="1" t="s">
        <v>18</v>
      </c>
      <c r="K38" s="19">
        <v>42314</v>
      </c>
      <c r="L38" s="1" t="b">
        <v>1</v>
      </c>
      <c r="M38" s="1" t="b">
        <v>1</v>
      </c>
      <c r="N38" s="1" t="s">
        <v>67</v>
      </c>
    </row>
    <row r="39" spans="1:15" ht="16" customHeight="1" x14ac:dyDescent="0.2">
      <c r="A39" s="1" t="s">
        <v>564</v>
      </c>
      <c r="B39" s="1" t="s">
        <v>68</v>
      </c>
      <c r="C39" s="1" t="s">
        <v>69</v>
      </c>
      <c r="D39" s="1">
        <v>1</v>
      </c>
      <c r="E39" s="18" t="str">
        <f>CONCATENATE(VLOOKUP(IF(A39="ts",CONCATENATE(LEFT(C39,FIND("Entry",C39)-1),"Table"),C39),B$2:E$675,4,FALSE),":",IF(A39="T",CONCATENATE(B39,"[]"),B39))</f>
        <v>tmns:tmnsTmaCommon:tmnsTmaCommonFault:faultNotificationHistoryTable[]:faultNotificationHistoryIndex</v>
      </c>
      <c r="F39" s="18" t="str">
        <f>CONCATENATE(VLOOKUP(IF(A39="ts",CONCATENATE(LEFT(C39,FIND("Entry",C39)-1),"Table"),C39),B$2:F$675,5,FALSE),IF(A39="ts",".1.","."),D39)</f>
        <v>.31409.2.2.2.1.1</v>
      </c>
      <c r="G39" s="1" t="s">
        <v>26</v>
      </c>
      <c r="H39" s="1" t="s">
        <v>18</v>
      </c>
      <c r="I39" s="14">
        <v>1</v>
      </c>
      <c r="J39" s="3">
        <v>1</v>
      </c>
      <c r="K39" s="19">
        <v>42314</v>
      </c>
      <c r="L39" s="1" t="b">
        <v>1</v>
      </c>
      <c r="M39" s="1" t="b">
        <v>1</v>
      </c>
      <c r="N39" s="1" t="s">
        <v>70</v>
      </c>
    </row>
    <row r="40" spans="1:15" ht="16" customHeight="1" x14ac:dyDescent="0.2">
      <c r="A40" s="1" t="s">
        <v>564</v>
      </c>
      <c r="B40" s="1" t="s">
        <v>71</v>
      </c>
      <c r="C40" s="1" t="s">
        <v>69</v>
      </c>
      <c r="D40" s="1">
        <v>2</v>
      </c>
      <c r="E40" s="18" t="str">
        <f>CONCATENATE(VLOOKUP(IF(A40="ts",CONCATENATE(LEFT(C40,FIND("Entry",C40)-1),"Table"),C40),B$2:E$675,4,FALSE),":",IF(A40="T",CONCATENATE(B40,"[]"),B40))</f>
        <v>tmns:tmnsTmaCommon:tmnsTmaCommonFault:faultNotificationHistoryTable[]:faultNotificationHistoryTime</v>
      </c>
      <c r="F40" s="18" t="str">
        <f>CONCATENATE(VLOOKUP(IF(A40="ts",CONCATENATE(LEFT(C40,FIND("Entry",C40)-1),"Table"),C40),B$2:F$675,5,FALSE),IF(A40="ts",".1.","."),D40)</f>
        <v>.31409.2.2.2.1.2</v>
      </c>
      <c r="G40" s="1" t="s">
        <v>11</v>
      </c>
      <c r="H40" s="1" t="s">
        <v>24</v>
      </c>
      <c r="I40" s="14" t="s">
        <v>10</v>
      </c>
      <c r="K40" s="19">
        <v>42314</v>
      </c>
      <c r="L40" s="1" t="b">
        <v>1</v>
      </c>
      <c r="M40" s="1" t="b">
        <v>1</v>
      </c>
      <c r="N40" s="1" t="s">
        <v>72</v>
      </c>
    </row>
    <row r="41" spans="1:15" ht="16" customHeight="1" x14ac:dyDescent="0.2">
      <c r="A41" s="1" t="s">
        <v>564</v>
      </c>
      <c r="B41" s="1" t="s">
        <v>73</v>
      </c>
      <c r="C41" s="1" t="s">
        <v>69</v>
      </c>
      <c r="D41" s="1">
        <v>3</v>
      </c>
      <c r="E41" s="18" t="str">
        <f>CONCATENATE(VLOOKUP(IF(A41="ts",CONCATENATE(LEFT(C41,FIND("Entry",C41)-1),"Table"),C41),B$2:E$675,4,FALSE),":",IF(A41="T",CONCATENATE(B41,"[]"),B41))</f>
        <v>tmns:tmnsTmaCommon:tmnsTmaCommonFault:faultNotificationHistoryTable[]:faultNotificationHistoryType</v>
      </c>
      <c r="F41" s="18" t="str">
        <f>CONCATENATE(VLOOKUP(IF(A41="ts",CONCATENATE(LEFT(C41,FIND("Entry",C41)-1),"Table"),C41),B$2:F$675,5,FALSE),IF(A41="ts",".1.","."),D41)</f>
        <v>.31409.2.2.2.1.3</v>
      </c>
      <c r="G41" s="1" t="s">
        <v>11</v>
      </c>
      <c r="H41" s="1" t="s">
        <v>24</v>
      </c>
      <c r="I41" s="14" t="s">
        <v>10</v>
      </c>
      <c r="K41" s="19">
        <v>42314</v>
      </c>
      <c r="L41" s="1" t="b">
        <v>1</v>
      </c>
      <c r="M41" s="1" t="b">
        <v>1</v>
      </c>
      <c r="N41" s="1" t="s">
        <v>74</v>
      </c>
    </row>
    <row r="42" spans="1:15" ht="16" customHeight="1" x14ac:dyDescent="0.2">
      <c r="A42" s="1" t="s">
        <v>28</v>
      </c>
      <c r="B42" s="1" t="s">
        <v>76</v>
      </c>
      <c r="C42" s="1" t="s">
        <v>108</v>
      </c>
      <c r="D42" s="1">
        <v>3</v>
      </c>
      <c r="E42" s="18" t="str">
        <f>CONCATENATE(VLOOKUP(IF(A42="ts",CONCATENATE(LEFT(C42,FIND("Entry",C42)-1),"Table"),C42),B$2:E$675,4,FALSE),":",IF(A42="T",CONCATENATE(B42,"[]"),B42))</f>
        <v>tmns:tmnsTmaCommon:tmnsTmaCommonConfiguration</v>
      </c>
      <c r="F42" s="18" t="str">
        <f>CONCATENATE(VLOOKUP(IF(A42="ts",CONCATENATE(LEFT(C42,FIND("Entry",C42)-1),"Table"),C42),B$2:F$675,5,FALSE),IF(A42="ts",".1.","."),D42)</f>
        <v>.31409.2.3</v>
      </c>
      <c r="I42" s="2"/>
      <c r="K42" s="19">
        <v>42314</v>
      </c>
    </row>
    <row r="43" spans="1:15" ht="16" customHeight="1" x14ac:dyDescent="0.2">
      <c r="A43" s="1" t="s">
        <v>6</v>
      </c>
      <c r="B43" s="1" t="s">
        <v>75</v>
      </c>
      <c r="C43" s="1" t="s">
        <v>76</v>
      </c>
      <c r="D43" s="1">
        <v>1</v>
      </c>
      <c r="E43" s="18" t="str">
        <f>CONCATENATE(VLOOKUP(IF(A43="ts",CONCATENATE(LEFT(C43,FIND("Entry",C43)-1),"Table"),C43),B$2:E$675,4,FALSE),":",IF(A43="T",CONCATENATE(B43,"[]"),B43))</f>
        <v>tmns:tmnsTmaCommon:tmnsTmaCommonConfiguration:configurationVersion</v>
      </c>
      <c r="F43" s="18" t="str">
        <f>CONCATENATE(VLOOKUP(IF(A43="ts",CONCATENATE(LEFT(C43,FIND("Entry",C43)-1),"Table"),C43),B$2:F$675,5,FALSE),IF(A43="ts",".1.","."),D43)</f>
        <v>.31409.2.3.1</v>
      </c>
      <c r="G43" s="1" t="s">
        <v>11</v>
      </c>
      <c r="H43" s="1" t="s">
        <v>24</v>
      </c>
      <c r="I43" s="14" t="s">
        <v>10</v>
      </c>
      <c r="K43" s="19">
        <v>42314</v>
      </c>
      <c r="L43" s="1" t="b">
        <v>1</v>
      </c>
      <c r="M43" s="1" t="b">
        <v>1</v>
      </c>
      <c r="N43" s="1" t="s">
        <v>77</v>
      </c>
    </row>
    <row r="44" spans="1:15" ht="16" customHeight="1" x14ac:dyDescent="0.2">
      <c r="A44" s="1" t="s">
        <v>6</v>
      </c>
      <c r="B44" s="1" t="s">
        <v>78</v>
      </c>
      <c r="C44" s="1" t="s">
        <v>76</v>
      </c>
      <c r="D44" s="1">
        <v>2</v>
      </c>
      <c r="E44" s="18" t="str">
        <f>CONCATENATE(VLOOKUP(IF(A44="ts",CONCATENATE(LEFT(C44,FIND("Entry",C44)-1),"Table"),C44),B$2:E$675,4,FALSE),":",IF(A44="T",CONCATENATE(B44,"[]"),B44))</f>
        <v>tmns:tmnsTmaCommon:tmnsTmaCommonConfiguration:configurationURI</v>
      </c>
      <c r="F44" s="18" t="str">
        <f>CONCATENATE(VLOOKUP(IF(A44="ts",CONCATENATE(LEFT(C44,FIND("Entry",C44)-1),"Table"),C44),B$2:F$675,5,FALSE),IF(A44="ts",".1.","."),D44)</f>
        <v>.31409.2.3.2</v>
      </c>
      <c r="G44" s="1" t="s">
        <v>11</v>
      </c>
      <c r="H44" s="1" t="s">
        <v>9</v>
      </c>
      <c r="I44" s="14" t="s">
        <v>10</v>
      </c>
      <c r="K44" s="19">
        <v>42314</v>
      </c>
      <c r="L44" s="1" t="b">
        <v>1</v>
      </c>
      <c r="M44" s="1" t="b">
        <v>1</v>
      </c>
      <c r="N44" s="1" t="s">
        <v>79</v>
      </c>
    </row>
    <row r="45" spans="1:15" ht="16" customHeight="1" x14ac:dyDescent="0.2">
      <c r="A45" s="1" t="s">
        <v>6</v>
      </c>
      <c r="B45" s="1" t="s">
        <v>80</v>
      </c>
      <c r="C45" s="1" t="s">
        <v>76</v>
      </c>
      <c r="D45" s="1">
        <v>3</v>
      </c>
      <c r="E45" s="18" t="str">
        <f>CONCATENATE(VLOOKUP(IF(A45="ts",CONCATENATE(LEFT(C45,FIND("Entry",C45)-1),"Table"),C45),B$2:E$675,4,FALSE),":",IF(A45="T",CONCATENATE(B45,"[]"),B45))</f>
        <v>tmns:tmnsTmaCommon:tmnsTmaCommonConfiguration:configure</v>
      </c>
      <c r="F45" s="18" t="str">
        <f>CONCATENATE(VLOOKUP(IF(A45="ts",CONCATENATE(LEFT(C45,FIND("Entry",C45)-1),"Table"),C45),B$2:F$675,5,FALSE),IF(A45="ts",".1.","."),D45)</f>
        <v>.31409.2.3.3</v>
      </c>
      <c r="G45" s="1" t="s">
        <v>52</v>
      </c>
      <c r="H45" s="1" t="s">
        <v>9</v>
      </c>
      <c r="I45" s="14" t="s">
        <v>1249</v>
      </c>
      <c r="K45" s="19">
        <v>42314</v>
      </c>
      <c r="L45" s="1" t="b">
        <v>0</v>
      </c>
      <c r="M45" s="1" t="b">
        <v>1</v>
      </c>
      <c r="N45" s="1" t="s">
        <v>81</v>
      </c>
    </row>
    <row r="46" spans="1:15" ht="16" customHeight="1" x14ac:dyDescent="0.2">
      <c r="A46" s="1" t="s">
        <v>6</v>
      </c>
      <c r="B46" s="1" t="s">
        <v>82</v>
      </c>
      <c r="C46" s="1" t="s">
        <v>76</v>
      </c>
      <c r="D46" s="1">
        <v>4</v>
      </c>
      <c r="E46" s="18" t="str">
        <f>CONCATENATE(VLOOKUP(IF(A46="ts",CONCATENATE(LEFT(C46,FIND("Entry",C46)-1),"Table"),C46),B$2:E$675,4,FALSE),":",IF(A46="T",CONCATENATE(B46,"[]"),B46))</f>
        <v>tmns:tmnsTmaCommon:tmnsTmaCommonConfiguration:configurationExportURI</v>
      </c>
      <c r="F46" s="18" t="str">
        <f>CONCATENATE(VLOOKUP(IF(A46="ts",CONCATENATE(LEFT(C46,FIND("Entry",C46)-1),"Table"),C46),B$2:F$675,5,FALSE),IF(A46="ts",".1.","."),D46)</f>
        <v>.31409.2.3.4</v>
      </c>
      <c r="G46" s="1" t="s">
        <v>11</v>
      </c>
      <c r="H46" s="1" t="s">
        <v>9</v>
      </c>
      <c r="I46" s="14" t="s">
        <v>10</v>
      </c>
      <c r="K46" s="19">
        <v>42314</v>
      </c>
      <c r="L46" s="1" t="b">
        <v>1</v>
      </c>
      <c r="M46" s="1" t="b">
        <v>1</v>
      </c>
      <c r="N46" s="1" t="s">
        <v>83</v>
      </c>
    </row>
    <row r="47" spans="1:15" ht="16" customHeight="1" x14ac:dyDescent="0.2">
      <c r="A47" s="1" t="s">
        <v>6</v>
      </c>
      <c r="B47" s="1" t="s">
        <v>84</v>
      </c>
      <c r="C47" s="1" t="s">
        <v>76</v>
      </c>
      <c r="D47" s="1">
        <v>5</v>
      </c>
      <c r="E47" s="18" t="str">
        <f>CONCATENATE(VLOOKUP(IF(A47="ts",CONCATENATE(LEFT(C47,FIND("Entry",C47)-1),"Table"),C47),B$2:E$675,4,FALSE),":",IF(A47="T",CONCATENATE(B47,"[]"),B47))</f>
        <v>tmns:tmnsTmaCommon:tmnsTmaCommonConfiguration:exportConfiguration</v>
      </c>
      <c r="F47" s="18" t="str">
        <f>CONCATENATE(VLOOKUP(IF(A47="ts",CONCATENATE(LEFT(C47,FIND("Entry",C47)-1),"Table"),C47),B$2:F$675,5,FALSE),IF(A47="ts",".1.","."),D47)</f>
        <v>.31409.2.3.5</v>
      </c>
      <c r="G47" s="1" t="s">
        <v>52</v>
      </c>
      <c r="H47" s="1" t="s">
        <v>9</v>
      </c>
      <c r="I47" s="14" t="s">
        <v>1249</v>
      </c>
      <c r="K47" s="19">
        <v>42314</v>
      </c>
      <c r="L47" s="1" t="b">
        <v>0</v>
      </c>
      <c r="M47" s="1" t="b">
        <v>1</v>
      </c>
      <c r="N47" s="1" t="s">
        <v>85</v>
      </c>
    </row>
    <row r="48" spans="1:15" ht="16" customHeight="1" x14ac:dyDescent="0.2">
      <c r="A48" s="1" t="s">
        <v>6</v>
      </c>
      <c r="B48" s="1" t="s">
        <v>86</v>
      </c>
      <c r="C48" s="1" t="s">
        <v>76</v>
      </c>
      <c r="D48" s="1">
        <v>6</v>
      </c>
      <c r="E48" s="18" t="str">
        <f>CONCATENATE(VLOOKUP(IF(A48="ts",CONCATENATE(LEFT(C48,FIND("Entry",C48)-1),"Table"),C48),B$2:E$675,4,FALSE),":",IF(A48="T",CONCATENATE(B48,"[]"),B48))</f>
        <v>tmns:tmnsTmaCommon:tmnsTmaCommonConfiguration:storeCurrentConfiguration</v>
      </c>
      <c r="F48" s="18" t="str">
        <f>CONCATENATE(VLOOKUP(IF(A48="ts",CONCATENATE(LEFT(C48,FIND("Entry",C48)-1),"Table"),C48),B$2:F$675,5,FALSE),IF(A48="ts",".1.","."),D48)</f>
        <v>.31409.2.3.6</v>
      </c>
      <c r="G48" s="1" t="s">
        <v>11</v>
      </c>
      <c r="H48" s="1" t="s">
        <v>9</v>
      </c>
      <c r="I48" s="14" t="s">
        <v>10</v>
      </c>
      <c r="K48" s="19">
        <v>42314</v>
      </c>
      <c r="L48" s="1" t="b">
        <v>0</v>
      </c>
      <c r="M48" s="1" t="b">
        <v>1</v>
      </c>
      <c r="N48" s="1" t="s">
        <v>87</v>
      </c>
    </row>
    <row r="49" spans="1:14" ht="16" customHeight="1" x14ac:dyDescent="0.2">
      <c r="A49" s="1" t="s">
        <v>6</v>
      </c>
      <c r="B49" s="1" t="s">
        <v>88</v>
      </c>
      <c r="C49" s="1" t="s">
        <v>76</v>
      </c>
      <c r="D49" s="1">
        <v>7</v>
      </c>
      <c r="E49" s="18" t="str">
        <f>CONCATENATE(VLOOKUP(IF(A49="ts",CONCATENATE(LEFT(C49,FIND("Entry",C49)-1),"Table"),C49),B$2:E$675,4,FALSE),":",IF(A49="T",CONCATENATE(B49,"[]"),B49))</f>
        <v>tmns:tmnsTmaCommon:tmnsTmaCommonConfiguration:recallConfiguration</v>
      </c>
      <c r="F49" s="18" t="str">
        <f>CONCATENATE(VLOOKUP(IF(A49="ts",CONCATENATE(LEFT(C49,FIND("Entry",C49)-1),"Table"),C49),B$2:F$675,5,FALSE),IF(A49="ts",".1.","."),D49)</f>
        <v>.31409.2.3.7</v>
      </c>
      <c r="G49" s="1" t="s">
        <v>26</v>
      </c>
      <c r="H49" s="1" t="s">
        <v>9</v>
      </c>
      <c r="I49" s="14">
        <v>1</v>
      </c>
      <c r="K49" s="19">
        <v>42314</v>
      </c>
      <c r="L49" s="1" t="b">
        <v>0</v>
      </c>
      <c r="M49" s="1" t="b">
        <v>1</v>
      </c>
      <c r="N49" s="1" t="s">
        <v>89</v>
      </c>
    </row>
    <row r="50" spans="1:14" ht="16" customHeight="1" x14ac:dyDescent="0.2">
      <c r="A50" s="1" t="s">
        <v>107</v>
      </c>
      <c r="B50" s="1" t="s">
        <v>90</v>
      </c>
      <c r="C50" s="1" t="s">
        <v>76</v>
      </c>
      <c r="D50" s="1">
        <v>8</v>
      </c>
      <c r="E50" s="18" t="str">
        <f>CONCATENATE(VLOOKUP(IF(A50="ts",CONCATENATE(LEFT(C50,FIND("Entry",C50)-1),"Table"),C50),B$2:E$675,4,FALSE),":",IF(A50="T",CONCATENATE(B50,"[]"),B50))</f>
        <v>tmns:tmnsTmaCommon:tmnsTmaCommonConfiguration:storedConfigurationTable[]</v>
      </c>
      <c r="F50" s="18" t="str">
        <f>CONCATENATE(VLOOKUP(IF(A50="ts",CONCATENATE(LEFT(C50,FIND("Entry",C50)-1),"Table"),C50),B$2:F$675,5,FALSE),IF(A50="ts",".1.","."),D50)</f>
        <v>.31409.2.3.8</v>
      </c>
      <c r="G50" s="1" t="s">
        <v>91</v>
      </c>
      <c r="H50" s="1" t="s">
        <v>18</v>
      </c>
      <c r="K50" s="19">
        <v>42314</v>
      </c>
      <c r="L50" s="1" t="b">
        <v>1</v>
      </c>
      <c r="M50" s="1" t="b">
        <v>1</v>
      </c>
      <c r="N50" s="1" t="s">
        <v>92</v>
      </c>
    </row>
    <row r="51" spans="1:14" ht="16" customHeight="1" x14ac:dyDescent="0.2">
      <c r="A51" s="1" t="s">
        <v>564</v>
      </c>
      <c r="B51" s="1" t="s">
        <v>93</v>
      </c>
      <c r="C51" s="1" t="s">
        <v>94</v>
      </c>
      <c r="D51" s="1">
        <v>1</v>
      </c>
      <c r="E51" s="18" t="str">
        <f>CONCATENATE(VLOOKUP(IF(A51="ts",CONCATENATE(LEFT(C51,FIND("Entry",C51)-1),"Table"),C51),B$2:E$675,4,FALSE),":",IF(A51="T",CONCATENATE(B51,"[]"),B51))</f>
        <v>tmns:tmnsTmaCommon:tmnsTmaCommonConfiguration:storedConfigurationTable[]:configurationIndex</v>
      </c>
      <c r="F51" s="18" t="str">
        <f>CONCATENATE(VLOOKUP(IF(A51="ts",CONCATENATE(LEFT(C51,FIND("Entry",C51)-1),"Table"),C51),B$2:F$675,5,FALSE),IF(A51="ts",".1.","."),D51)</f>
        <v>.31409.2.3.8.1.1</v>
      </c>
      <c r="G51" s="1" t="s">
        <v>26</v>
      </c>
      <c r="H51" s="1" t="s">
        <v>24</v>
      </c>
      <c r="I51" s="14">
        <v>1</v>
      </c>
      <c r="J51" s="3">
        <v>1</v>
      </c>
      <c r="K51" s="19">
        <v>42314</v>
      </c>
      <c r="L51" s="1" t="b">
        <v>1</v>
      </c>
      <c r="M51" s="1" t="b">
        <v>1</v>
      </c>
      <c r="N51" s="1" t="s">
        <v>95</v>
      </c>
    </row>
    <row r="52" spans="1:14" ht="16" customHeight="1" x14ac:dyDescent="0.2">
      <c r="A52" s="1" t="s">
        <v>564</v>
      </c>
      <c r="B52" s="1" t="s">
        <v>96</v>
      </c>
      <c r="C52" s="1" t="s">
        <v>94</v>
      </c>
      <c r="D52" s="1">
        <v>2</v>
      </c>
      <c r="E52" s="18" t="str">
        <f>CONCATENATE(VLOOKUP(IF(A52="ts",CONCATENATE(LEFT(C52,FIND("Entry",C52)-1),"Table"),C52),B$2:E$675,4,FALSE),":",IF(A52="T",CONCATENATE(B52,"[]"),B52))</f>
        <v>tmns:tmnsTmaCommon:tmnsTmaCommonConfiguration:storedConfigurationTable[]:configurationDescription</v>
      </c>
      <c r="F52" s="18" t="str">
        <f>CONCATENATE(VLOOKUP(IF(A52="ts",CONCATENATE(LEFT(C52,FIND("Entry",C52)-1),"Table"),C52),B$2:F$675,5,FALSE),IF(A52="ts",".1.","."),D52)</f>
        <v>.31409.2.3.8.1.2</v>
      </c>
      <c r="G52" s="1" t="s">
        <v>11</v>
      </c>
      <c r="H52" s="1" t="s">
        <v>24</v>
      </c>
      <c r="I52" s="14" t="s">
        <v>10</v>
      </c>
      <c r="K52" s="19">
        <v>42314</v>
      </c>
      <c r="L52" s="1" t="b">
        <v>1</v>
      </c>
      <c r="M52" s="1" t="b">
        <v>1</v>
      </c>
      <c r="N52" s="1" t="s">
        <v>97</v>
      </c>
    </row>
    <row r="53" spans="1:14" ht="16" customHeight="1" x14ac:dyDescent="0.2">
      <c r="A53" s="1" t="s">
        <v>6</v>
      </c>
      <c r="B53" s="1" t="s">
        <v>98</v>
      </c>
      <c r="C53" s="1" t="s">
        <v>76</v>
      </c>
      <c r="D53" s="1">
        <v>9</v>
      </c>
      <c r="E53" s="18" t="str">
        <f>CONCATENATE(VLOOKUP(IF(A53="ts",CONCATENATE(LEFT(C53,FIND("Entry",C53)-1),"Table"),C53),B$2:E$675,4,FALSE),":",IF(A53="T",CONCATENATE(B53,"[]"),B53))</f>
        <v>tmns:tmnsTmaCommon:tmnsTmaCommonConfiguration:configChangeCounter</v>
      </c>
      <c r="F53" s="18" t="str">
        <f>CONCATENATE(VLOOKUP(IF(A53="ts",CONCATENATE(LEFT(C53,FIND("Entry",C53)-1),"Table"),C53),B$2:F$675,5,FALSE),IF(A53="ts",".1.","."),D53)</f>
        <v>.31409.2.3.9</v>
      </c>
      <c r="G53" s="1" t="s">
        <v>99</v>
      </c>
      <c r="H53" s="1" t="s">
        <v>24</v>
      </c>
      <c r="I53" s="14">
        <v>0</v>
      </c>
      <c r="K53" s="19">
        <v>42314</v>
      </c>
      <c r="L53" s="1" t="b">
        <v>1</v>
      </c>
      <c r="M53" s="1" t="b">
        <v>1</v>
      </c>
      <c r="N53" s="1" t="s">
        <v>100</v>
      </c>
    </row>
    <row r="54" spans="1:14" ht="16" customHeight="1" x14ac:dyDescent="0.2">
      <c r="A54" s="1" t="s">
        <v>6</v>
      </c>
      <c r="B54" s="1" t="s">
        <v>101</v>
      </c>
      <c r="C54" s="1" t="s">
        <v>76</v>
      </c>
      <c r="D54" s="1">
        <v>10</v>
      </c>
      <c r="E54" s="18" t="str">
        <f>CONCATENATE(VLOOKUP(IF(A54="ts",CONCATENATE(LEFT(C54,FIND("Entry",C54)-1),"Table"),C54),B$2:E$675,4,FALSE),":",IF(A54="T",CONCATENATE(B54,"[]"),B54))</f>
        <v>tmns:tmnsTmaCommon:tmnsTmaCommonConfiguration:clearConfigChangeCounter</v>
      </c>
      <c r="F54" s="18" t="str">
        <f>CONCATENATE(VLOOKUP(IF(A54="ts",CONCATENATE(LEFT(C54,FIND("Entry",C54)-1),"Table"),C54),B$2:F$675,5,FALSE),IF(A54="ts",".1.","."),D54)</f>
        <v>.31409.2.3.10</v>
      </c>
      <c r="G54" s="1" t="s">
        <v>1331</v>
      </c>
      <c r="H54" s="1" t="s">
        <v>9</v>
      </c>
      <c r="I54" s="14" t="s">
        <v>102</v>
      </c>
      <c r="K54" s="19">
        <v>42314</v>
      </c>
      <c r="L54" s="1" t="b">
        <v>0</v>
      </c>
      <c r="M54" s="1" t="b">
        <v>1</v>
      </c>
      <c r="N54" s="1" t="s">
        <v>103</v>
      </c>
    </row>
    <row r="55" spans="1:14" ht="16" customHeight="1" x14ac:dyDescent="0.2">
      <c r="A55" s="1" t="s">
        <v>6</v>
      </c>
      <c r="B55" s="1" t="s">
        <v>1425</v>
      </c>
      <c r="C55" s="1" t="s">
        <v>76</v>
      </c>
      <c r="D55" s="1">
        <v>11</v>
      </c>
      <c r="E55" s="18" t="str">
        <f>CONCATENATE(VLOOKUP(IF(A55="ts",CONCATENATE(LEFT(C55,FIND("Entry",C55)-1),"Table"),C55),B$2:E$675,4,FALSE),":",IF(A55="T",CONCATENATE(B55,"[]"),B55))</f>
        <v>tmns:tmnsTmaCommon:tmnsTmaCommonConfiguration:lastConfigAttemptResult</v>
      </c>
      <c r="F55" s="18" t="str">
        <f>CONCATENATE(VLOOKUP(IF(A55="ts",CONCATENATE(LEFT(C55,FIND("Entry",C55)-1),"Table"),C55),B$2:F$675,5,FALSE),IF(A55="ts",".1.","."),D55)</f>
        <v>.31409.2.3.11</v>
      </c>
      <c r="G55" s="1" t="s">
        <v>1319</v>
      </c>
      <c r="H55" s="1" t="s">
        <v>24</v>
      </c>
      <c r="I55" s="14" t="s">
        <v>1426</v>
      </c>
      <c r="K55" s="19">
        <v>42445</v>
      </c>
      <c r="L55" s="1" t="b">
        <v>1</v>
      </c>
      <c r="M55" s="1" t="b">
        <v>1</v>
      </c>
      <c r="N55" s="1" t="s">
        <v>1427</v>
      </c>
    </row>
    <row r="56" spans="1:14" ht="16" customHeight="1" x14ac:dyDescent="0.2">
      <c r="A56" s="1" t="s">
        <v>6</v>
      </c>
      <c r="B56" s="1" t="s">
        <v>1424</v>
      </c>
      <c r="C56" s="1" t="s">
        <v>76</v>
      </c>
      <c r="D56" s="1">
        <v>12</v>
      </c>
      <c r="E56" s="18" t="str">
        <f>CONCATENATE(VLOOKUP(IF(A56="ts",CONCATENATE(LEFT(C56,FIND("Entry",C56)-1),"Table"),C56),B$2:E$675,4,FALSE),":",IF(A56="T",CONCATENATE(B56,"[]"),B56))</f>
        <v>tmns:tmnsTmaCommon:tmnsTmaCommonConfiguration:lastConfigAttemptTime</v>
      </c>
      <c r="F56" s="18" t="str">
        <f>CONCATENATE(VLOOKUP(IF(A56="ts",CONCATENATE(LEFT(C56,FIND("Entry",C56)-1),"Table"),C56),B$2:F$675,5,FALSE),IF(A56="ts",".1.","."),D56)</f>
        <v>.31409.2.3.12</v>
      </c>
      <c r="G56" s="1" t="s">
        <v>11</v>
      </c>
      <c r="H56" s="1" t="s">
        <v>24</v>
      </c>
      <c r="I56" s="14" t="s">
        <v>10</v>
      </c>
      <c r="K56" s="19">
        <v>42445</v>
      </c>
      <c r="L56" s="1" t="b">
        <v>1</v>
      </c>
      <c r="M56" s="1" t="b">
        <v>1</v>
      </c>
      <c r="N56" s="1" t="s">
        <v>1428</v>
      </c>
    </row>
    <row r="57" spans="1:14" ht="16" customHeight="1" x14ac:dyDescent="0.2">
      <c r="A57" s="11" t="s">
        <v>28</v>
      </c>
      <c r="B57" s="11" t="s">
        <v>105</v>
      </c>
      <c r="C57" s="11" t="s">
        <v>108</v>
      </c>
      <c r="D57" s="11">
        <v>4</v>
      </c>
      <c r="E57" s="18" t="str">
        <f>CONCATENATE(VLOOKUP(IF(A57="ts",CONCATENATE(LEFT(C57,FIND("Entry",C57)-1),"Table"),C57),B$2:E$675,4,FALSE),":",IF(A57="T",CONCATENATE(B57,"[]"),B57))</f>
        <v>tmns:tmnsTmaCommon:tmnsTmaCommonControl</v>
      </c>
      <c r="F57" s="18" t="str">
        <f>CONCATENATE(VLOOKUP(IF(A57="ts",CONCATENATE(LEFT(C57,FIND("Entry",C57)-1),"Table"),C57),B$2:F$675,5,FALSE),IF(A57="ts",".1.","."),D57)</f>
        <v>.31409.2.4</v>
      </c>
      <c r="G57" s="8"/>
      <c r="I57" s="2"/>
      <c r="K57" s="19">
        <v>42314</v>
      </c>
    </row>
    <row r="58" spans="1:14" ht="16" customHeight="1" x14ac:dyDescent="0.2">
      <c r="A58" s="1" t="s">
        <v>6</v>
      </c>
      <c r="B58" s="1" t="s">
        <v>104</v>
      </c>
      <c r="C58" s="1" t="s">
        <v>105</v>
      </c>
      <c r="D58" s="1">
        <v>1</v>
      </c>
      <c r="E58" s="18" t="str">
        <f>CONCATENATE(VLOOKUP(IF(A58="ts",CONCATENATE(LEFT(C58,FIND("Entry",C58)-1),"Table"),C58),B$2:E$675,4,FALSE),":",IF(A58="T",CONCATENATE(B58,"[]"),B58))</f>
        <v>tmns:tmnsTmaCommon:tmnsTmaCommonControl:tmaInitiateBuiltInTest</v>
      </c>
      <c r="F58" s="18" t="str">
        <f>CONCATENATE(VLOOKUP(IF(A58="ts",CONCATENATE(LEFT(C58,FIND("Entry",C58)-1),"Table"),C58),B$2:F$675,5,FALSE),IF(A58="ts",".1.","."),D58)</f>
        <v>.31409.2.4.1</v>
      </c>
      <c r="G58" s="1" t="s">
        <v>52</v>
      </c>
      <c r="H58" s="1" t="s">
        <v>9</v>
      </c>
      <c r="I58" s="14" t="s">
        <v>1249</v>
      </c>
      <c r="K58" s="19">
        <v>42314</v>
      </c>
      <c r="L58" s="1" t="b">
        <v>0</v>
      </c>
      <c r="M58" s="1" t="b">
        <v>1</v>
      </c>
      <c r="N58" s="1" t="s">
        <v>106</v>
      </c>
    </row>
    <row r="59" spans="1:14" ht="16" customHeight="1" x14ac:dyDescent="0.2">
      <c r="A59" s="1" t="s">
        <v>6</v>
      </c>
      <c r="B59" s="1" t="s">
        <v>109</v>
      </c>
      <c r="C59" s="1" t="s">
        <v>105</v>
      </c>
      <c r="D59" s="1">
        <v>2</v>
      </c>
      <c r="E59" s="18" t="str">
        <f>CONCATENATE(VLOOKUP(IF(A59="ts",CONCATENATE(LEFT(C59,FIND("Entry",C59)-1),"Table"),C59),B$2:E$675,4,FALSE),":",IF(A59="T",CONCATENATE(B59,"[]"),B59))</f>
        <v>tmns:tmnsTmaCommon:tmnsTmaCommonControl:tmaReset</v>
      </c>
      <c r="F59" s="18" t="str">
        <f>CONCATENATE(VLOOKUP(IF(A59="ts",CONCATENATE(LEFT(C59,FIND("Entry",C59)-1),"Table"),C59),B$2:F$675,5,FALSE),IF(A59="ts",".1.","."),D59)</f>
        <v>.31409.2.4.2</v>
      </c>
      <c r="G59" s="1" t="s">
        <v>1332</v>
      </c>
      <c r="H59" s="1" t="s">
        <v>9</v>
      </c>
      <c r="I59" s="14" t="s">
        <v>220</v>
      </c>
      <c r="K59" s="19">
        <v>42314</v>
      </c>
      <c r="L59" s="1" t="b">
        <v>0</v>
      </c>
      <c r="M59" s="1" t="b">
        <v>1</v>
      </c>
      <c r="N59" s="1" t="s">
        <v>1502</v>
      </c>
    </row>
    <row r="60" spans="1:14" ht="16" customHeight="1" x14ac:dyDescent="0.2">
      <c r="A60" s="1" t="s">
        <v>6</v>
      </c>
      <c r="B60" s="1" t="s">
        <v>110</v>
      </c>
      <c r="C60" s="1" t="s">
        <v>105</v>
      </c>
      <c r="D60" s="1">
        <v>3</v>
      </c>
      <c r="E60" s="18" t="str">
        <f>CONCATENATE(VLOOKUP(IF(A60="ts",CONCATENATE(LEFT(C60,FIND("Entry",C60)-1),"Table"),C60),B$2:E$675,4,FALSE),":",IF(A60="T",CONCATENATE(B60,"[]"),B60))</f>
        <v>tmns:tmnsTmaCommon:tmnsTmaCommonControl:logFileExportURI</v>
      </c>
      <c r="F60" s="18" t="str">
        <f>CONCATENATE(VLOOKUP(IF(A60="ts",CONCATENATE(LEFT(C60,FIND("Entry",C60)-1),"Table"),C60),B$2:F$675,5,FALSE),IF(A60="ts",".1.","."),D60)</f>
        <v>.31409.2.4.3</v>
      </c>
      <c r="G60" s="1" t="s">
        <v>11</v>
      </c>
      <c r="H60" s="1" t="s">
        <v>9</v>
      </c>
      <c r="I60" s="14" t="s">
        <v>10</v>
      </c>
      <c r="K60" s="19">
        <v>42314</v>
      </c>
      <c r="L60" s="1" t="b">
        <v>1</v>
      </c>
      <c r="M60" s="1" t="b">
        <v>1</v>
      </c>
      <c r="N60" s="1" t="s">
        <v>222</v>
      </c>
    </row>
    <row r="61" spans="1:14" ht="16" customHeight="1" x14ac:dyDescent="0.2">
      <c r="A61" s="1" t="s">
        <v>6</v>
      </c>
      <c r="B61" s="1" t="s">
        <v>111</v>
      </c>
      <c r="C61" s="1" t="s">
        <v>105</v>
      </c>
      <c r="D61" s="1">
        <v>4</v>
      </c>
      <c r="E61" s="18" t="str">
        <f>CONCATENATE(VLOOKUP(IF(A61="ts",CONCATENATE(LEFT(C61,FIND("Entry",C61)-1),"Table"),C61),B$2:E$675,4,FALSE),":",IF(A61="T",CONCATENATE(B61,"[]"),B61))</f>
        <v>tmns:tmnsTmaCommon:tmnsTmaCommonControl:exportLogFile</v>
      </c>
      <c r="F61" s="18" t="str">
        <f>CONCATENATE(VLOOKUP(IF(A61="ts",CONCATENATE(LEFT(C61,FIND("Entry",C61)-1),"Table"),C61),B$2:F$675,5,FALSE),IF(A61="ts",".1.","."),D61)</f>
        <v>.31409.2.4.4</v>
      </c>
      <c r="G61" s="1" t="s">
        <v>52</v>
      </c>
      <c r="H61" s="1" t="s">
        <v>9</v>
      </c>
      <c r="I61" s="14" t="s">
        <v>1249</v>
      </c>
      <c r="K61" s="19">
        <v>42314</v>
      </c>
      <c r="L61" s="1" t="b">
        <v>0</v>
      </c>
      <c r="M61" s="1" t="b">
        <v>1</v>
      </c>
      <c r="N61" s="1" t="s">
        <v>221</v>
      </c>
    </row>
    <row r="62" spans="1:14" x14ac:dyDescent="0.2">
      <c r="A62" s="1" t="s">
        <v>6</v>
      </c>
      <c r="B62" s="1" t="s">
        <v>112</v>
      </c>
      <c r="C62" s="1" t="s">
        <v>105</v>
      </c>
      <c r="D62" s="1">
        <v>5</v>
      </c>
      <c r="E62" s="18" t="str">
        <f>CONCATENATE(VLOOKUP(IF(A62="ts",CONCATENATE(LEFT(C62,FIND("Entry",C62)-1),"Table"),C62),B$2:E$675,4,FALSE),":",IF(A62="T",CONCATENATE(B62,"[]"),B62))</f>
        <v>tmns:tmnsTmaCommon:tmnsTmaCommonControl:tmaManagementOwner</v>
      </c>
      <c r="F62" s="18" t="str">
        <f>CONCATENATE(VLOOKUP(IF(A62="ts",CONCATENATE(LEFT(C62,FIND("Entry",C62)-1),"Table"),C62),B$2:F$675,5,FALSE),IF(A62="ts",".1.","."),D62)</f>
        <v>.31409.2.4.5</v>
      </c>
      <c r="G62" s="1" t="s">
        <v>223</v>
      </c>
      <c r="H62" s="1" t="s">
        <v>9</v>
      </c>
      <c r="I62" s="14" t="s">
        <v>1405</v>
      </c>
      <c r="K62" s="19">
        <v>42314</v>
      </c>
      <c r="L62" s="1" t="b">
        <v>0</v>
      </c>
      <c r="M62" s="1" t="b">
        <v>1</v>
      </c>
      <c r="N62" s="1" t="s">
        <v>224</v>
      </c>
    </row>
    <row r="63" spans="1:14" ht="16" customHeight="1" x14ac:dyDescent="0.2">
      <c r="A63" s="1" t="s">
        <v>6</v>
      </c>
      <c r="B63" s="1" t="s">
        <v>113</v>
      </c>
      <c r="C63" s="1" t="s">
        <v>105</v>
      </c>
      <c r="D63" s="1">
        <v>6</v>
      </c>
      <c r="E63" s="18" t="str">
        <f>CONCATENATE(VLOOKUP(IF(A63="ts",CONCATENATE(LEFT(C63,FIND("Entry",C63)-1),"Table"),C63),B$2:E$675,4,FALSE),":",IF(A63="T",CONCATENATE(B63,"[]"),B63))</f>
        <v>tmns:tmnsTmaCommon:tmnsTmaCommonControl:tmaManagementLock</v>
      </c>
      <c r="F63" s="18" t="str">
        <f>CONCATENATE(VLOOKUP(IF(A63="ts",CONCATENATE(LEFT(C63,FIND("Entry",C63)-1),"Table"),C63),B$2:F$675,5,FALSE),IF(A63="ts",".1.","."),D63)</f>
        <v>.31409.2.4.6</v>
      </c>
      <c r="G63" s="1" t="s">
        <v>225</v>
      </c>
      <c r="H63" s="1" t="s">
        <v>9</v>
      </c>
      <c r="I63" s="14">
        <v>0</v>
      </c>
      <c r="K63" s="19">
        <v>42314</v>
      </c>
      <c r="L63" s="1" t="b">
        <v>0</v>
      </c>
      <c r="M63" s="1" t="b">
        <v>1</v>
      </c>
      <c r="N63" s="1" t="s">
        <v>226</v>
      </c>
    </row>
    <row r="64" spans="1:14" ht="16" customHeight="1" x14ac:dyDescent="0.2">
      <c r="A64" s="1" t="s">
        <v>6</v>
      </c>
      <c r="B64" s="1" t="s">
        <v>114</v>
      </c>
      <c r="C64" s="1" t="s">
        <v>105</v>
      </c>
      <c r="D64" s="1">
        <v>7</v>
      </c>
      <c r="E64" s="18" t="str">
        <f>CONCATENATE(VLOOKUP(IF(A64="ts",CONCATENATE(LEFT(C64,FIND("Entry",C64)-1),"Table"),C64),B$2:E$675,4,FALSE),":",IF(A64="T",CONCATENATE(B64,"[]"),B64))</f>
        <v>tmns:tmnsTmaCommon:tmnsTmaCommonControl:tmaManagementStartTime</v>
      </c>
      <c r="F64" s="18" t="str">
        <f>CONCATENATE(VLOOKUP(IF(A64="ts",CONCATENATE(LEFT(C64,FIND("Entry",C64)-1),"Table"),C64),B$2:F$675,5,FALSE),IF(A64="ts",".1.","."),D64)</f>
        <v>.31409.2.4.7</v>
      </c>
      <c r="G64" s="1" t="s">
        <v>11</v>
      </c>
      <c r="H64" s="1" t="s">
        <v>24</v>
      </c>
      <c r="I64" s="14" t="s">
        <v>10</v>
      </c>
      <c r="K64" s="19">
        <v>42314</v>
      </c>
      <c r="L64" s="1" t="b">
        <v>0</v>
      </c>
      <c r="M64" s="1" t="b">
        <v>1</v>
      </c>
      <c r="N64" s="1" t="s">
        <v>227</v>
      </c>
    </row>
    <row r="65" spans="1:14" ht="16" customHeight="1" x14ac:dyDescent="0.2">
      <c r="A65" s="11" t="s">
        <v>28</v>
      </c>
      <c r="B65" s="11" t="s">
        <v>115</v>
      </c>
      <c r="C65" s="11" t="s">
        <v>108</v>
      </c>
      <c r="D65" s="11">
        <v>5</v>
      </c>
      <c r="E65" s="18" t="str">
        <f>CONCATENATE(VLOOKUP(IF(A65="ts",CONCATENATE(LEFT(C65,FIND("Entry",C65)-1),"Table"),C65),B$2:E$675,4,FALSE),":",IF(A65="T",CONCATENATE(B65,"[]"),B65))</f>
        <v>tmns:tmnsTmaCommon:tmnsTmaCommonStatus</v>
      </c>
      <c r="F65" s="18" t="str">
        <f>CONCATENATE(VLOOKUP(IF(A65="ts",CONCATENATE(LEFT(C65,FIND("Entry",C65)-1),"Table"),C65),B$2:F$675,5,FALSE),IF(A65="ts",".1.","."),D65)</f>
        <v>.31409.2.5</v>
      </c>
      <c r="I65" s="2"/>
      <c r="K65" s="19">
        <v>42314</v>
      </c>
    </row>
    <row r="66" spans="1:14" ht="16" customHeight="1" x14ac:dyDescent="0.2">
      <c r="A66" s="1" t="s">
        <v>6</v>
      </c>
      <c r="B66" s="1" t="s">
        <v>116</v>
      </c>
      <c r="C66" s="1" t="s">
        <v>115</v>
      </c>
      <c r="D66" s="1">
        <v>1</v>
      </c>
      <c r="E66" s="18" t="str">
        <f>CONCATENATE(VLOOKUP(IF(A66="ts",CONCATENATE(LEFT(C66,FIND("Entry",C66)-1),"Table"),C66),B$2:E$675,4,FALSE),":",IF(A66="T",CONCATENATE(B66,"[]"),B66))</f>
        <v>tmns:tmnsTmaCommon:tmnsTmaCommonStatus:tmaStateNumber</v>
      </c>
      <c r="F66" s="18" t="str">
        <f>CONCATENATE(VLOOKUP(IF(A66="ts",CONCATENATE(LEFT(C66,FIND("Entry",C66)-1),"Table"),C66),B$2:F$675,5,FALSE),IF(A66="ts",".1.","."),D66)</f>
        <v>.31409.2.5.1</v>
      </c>
      <c r="G66" s="1" t="s">
        <v>1333</v>
      </c>
      <c r="H66" s="1" t="s">
        <v>24</v>
      </c>
      <c r="I66" s="14" t="s">
        <v>1391</v>
      </c>
      <c r="K66" s="19">
        <v>42314</v>
      </c>
      <c r="L66" s="1" t="b">
        <v>0</v>
      </c>
      <c r="M66" s="1" t="b">
        <v>1</v>
      </c>
      <c r="N66" s="1" t="s">
        <v>228</v>
      </c>
    </row>
    <row r="67" spans="1:14" ht="16" customHeight="1" x14ac:dyDescent="0.2">
      <c r="A67" s="1" t="s">
        <v>6</v>
      </c>
      <c r="B67" s="1" t="s">
        <v>117</v>
      </c>
      <c r="C67" s="1" t="s">
        <v>115</v>
      </c>
      <c r="D67" s="1">
        <v>2</v>
      </c>
      <c r="E67" s="18" t="str">
        <f>CONCATENATE(VLOOKUP(IF(A67="ts",CONCATENATE(LEFT(C67,FIND("Entry",C67)-1),"Table"),C67),B$2:E$675,4,FALSE),":",IF(A67="T",CONCATENATE(B67,"[]"),B67))</f>
        <v>tmns:tmnsTmaCommon:tmnsTmaCommonStatus:tmaStateString</v>
      </c>
      <c r="F67" s="18" t="str">
        <f>CONCATENATE(VLOOKUP(IF(A67="ts",CONCATENATE(LEFT(C67,FIND("Entry",C67)-1),"Table"),C67),B$2:F$675,5,FALSE),IF(A67="ts",".1.","."),D67)</f>
        <v>.31409.2.5.2</v>
      </c>
      <c r="G67" s="1" t="s">
        <v>11</v>
      </c>
      <c r="H67" s="1" t="s">
        <v>24</v>
      </c>
      <c r="I67" s="14" t="s">
        <v>1392</v>
      </c>
      <c r="K67" s="19">
        <v>42314</v>
      </c>
      <c r="L67" s="1" t="b">
        <v>0</v>
      </c>
      <c r="M67" s="1" t="b">
        <v>1</v>
      </c>
      <c r="N67" s="1" t="s">
        <v>229</v>
      </c>
    </row>
    <row r="68" spans="1:14" ht="16" customHeight="1" x14ac:dyDescent="0.2">
      <c r="A68" s="1" t="s">
        <v>6</v>
      </c>
      <c r="B68" s="1" t="s">
        <v>118</v>
      </c>
      <c r="C68" s="1" t="s">
        <v>115</v>
      </c>
      <c r="D68" s="1">
        <v>3</v>
      </c>
      <c r="E68" s="18" t="str">
        <f>CONCATENATE(VLOOKUP(IF(A68="ts",CONCATENATE(LEFT(C68,FIND("Entry",C68)-1),"Table"),C68),B$2:E$675,4,FALSE),":",IF(A68="T",CONCATENATE(B68,"[]"),B68))</f>
        <v>tmns:tmnsTmaCommon:tmnsTmaCommonStatus:tmaTime</v>
      </c>
      <c r="F68" s="18" t="str">
        <f>CONCATENATE(VLOOKUP(IF(A68="ts",CONCATENATE(LEFT(C68,FIND("Entry",C68)-1),"Table"),C68),B$2:F$675,5,FALSE),IF(A68="ts",".1.","."),D68)</f>
        <v>.31409.2.5.3</v>
      </c>
      <c r="G68" s="1" t="s">
        <v>11</v>
      </c>
      <c r="H68" s="1" t="s">
        <v>24</v>
      </c>
      <c r="I68" s="14" t="s">
        <v>10</v>
      </c>
      <c r="K68" s="19">
        <v>42314</v>
      </c>
      <c r="L68" s="1" t="b">
        <v>0</v>
      </c>
      <c r="M68" s="1" t="b">
        <v>1</v>
      </c>
      <c r="N68" s="1" t="s">
        <v>872</v>
      </c>
    </row>
    <row r="69" spans="1:14" ht="16" customHeight="1" x14ac:dyDescent="0.2">
      <c r="A69" s="1" t="s">
        <v>6</v>
      </c>
      <c r="B69" s="1" t="s">
        <v>119</v>
      </c>
      <c r="C69" s="1" t="s">
        <v>115</v>
      </c>
      <c r="D69" s="1">
        <v>4</v>
      </c>
      <c r="E69" s="18" t="str">
        <f>CONCATENATE(VLOOKUP(IF(A69="ts",CONCATENATE(LEFT(C69,FIND("Entry",C69)-1),"Table"),C69),B$2:E$675,4,FALSE),":",IF(A69="T",CONCATENATE(B69,"[]"),B69))</f>
        <v>tmns:tmnsTmaCommon:tmnsTmaCommonStatus:tmaIeee1588ClockState</v>
      </c>
      <c r="F69" s="18" t="str">
        <f>CONCATENATE(VLOOKUP(IF(A69="ts",CONCATENATE(LEFT(C69,FIND("Entry",C69)-1),"Table"),C69),B$2:F$675,5,FALSE),IF(A69="ts",".1.","."),D69)</f>
        <v>.31409.2.5.4</v>
      </c>
      <c r="G69" s="1" t="s">
        <v>1334</v>
      </c>
      <c r="H69" s="1" t="s">
        <v>24</v>
      </c>
      <c r="I69" s="14" t="s">
        <v>231</v>
      </c>
      <c r="K69" s="19">
        <v>42314</v>
      </c>
      <c r="L69" s="1" t="b">
        <v>0</v>
      </c>
      <c r="M69" s="1" t="b">
        <v>1</v>
      </c>
      <c r="N69" s="1" t="s">
        <v>230</v>
      </c>
    </row>
    <row r="70" spans="1:14" ht="16" customHeight="1" x14ac:dyDescent="0.2">
      <c r="A70" s="1" t="s">
        <v>6</v>
      </c>
      <c r="B70" s="1" t="s">
        <v>120</v>
      </c>
      <c r="C70" s="1" t="s">
        <v>115</v>
      </c>
      <c r="D70" s="1">
        <v>5</v>
      </c>
      <c r="E70" s="18" t="str">
        <f>CONCATENATE(VLOOKUP(IF(A70="ts",CONCATENATE(LEFT(C70,FIND("Entry",C70)-1),"Table"),C70),B$2:E$675,4,FALSE),":",IF(A70="T",CONCATENATE(B70,"[]"),B70))</f>
        <v>tmns:tmnsTmaCommon:tmnsTmaCommonStatus:tmaInitiatedBitPercentComplete</v>
      </c>
      <c r="F70" s="18" t="str">
        <f>CONCATENATE(VLOOKUP(IF(A70="ts",CONCATENATE(LEFT(C70,FIND("Entry",C70)-1),"Table"),C70),B$2:F$675,5,FALSE),IF(A70="ts",".1.","."),D70)</f>
        <v>.31409.2.5.5</v>
      </c>
      <c r="G70" s="1" t="s">
        <v>26</v>
      </c>
      <c r="H70" s="1" t="s">
        <v>24</v>
      </c>
      <c r="I70" s="14">
        <v>0</v>
      </c>
      <c r="K70" s="19">
        <v>42314</v>
      </c>
      <c r="L70" s="1" t="b">
        <v>0</v>
      </c>
      <c r="M70" s="1" t="b">
        <v>1</v>
      </c>
      <c r="N70" s="1" t="s">
        <v>234</v>
      </c>
    </row>
    <row r="71" spans="1:14" ht="16" customHeight="1" x14ac:dyDescent="0.2">
      <c r="A71" s="1" t="s">
        <v>6</v>
      </c>
      <c r="B71" s="1" t="s">
        <v>121</v>
      </c>
      <c r="C71" s="1" t="s">
        <v>115</v>
      </c>
      <c r="D71" s="1">
        <v>6</v>
      </c>
      <c r="E71" s="18" t="str">
        <f>CONCATENATE(VLOOKUP(IF(A71="ts",CONCATENATE(LEFT(C71,FIND("Entry",C71)-1),"Table"),C71),B$2:E$675,4,FALSE),":",IF(A71="T",CONCATENATE(B71,"[]"),B71))</f>
        <v>tmns:tmnsTmaCommon:tmnsTmaCommonStatus:tmaInitiatedBitLastResult</v>
      </c>
      <c r="F71" s="18" t="str">
        <f>CONCATENATE(VLOOKUP(IF(A71="ts",CONCATENATE(LEFT(C71,FIND("Entry",C71)-1),"Table"),C71),B$2:F$675,5,FALSE),IF(A71="ts",".1.","."),D71)</f>
        <v>.31409.2.5.6</v>
      </c>
      <c r="G71" s="1" t="s">
        <v>1317</v>
      </c>
      <c r="H71" s="1" t="s">
        <v>24</v>
      </c>
      <c r="I71" s="14" t="s">
        <v>232</v>
      </c>
      <c r="K71" s="19">
        <v>42314</v>
      </c>
      <c r="L71" s="1" t="b">
        <v>1</v>
      </c>
      <c r="M71" s="1" t="b">
        <v>1</v>
      </c>
      <c r="N71" s="1" t="s">
        <v>233</v>
      </c>
    </row>
    <row r="72" spans="1:14" ht="16" customHeight="1" x14ac:dyDescent="0.2">
      <c r="A72" s="1" t="s">
        <v>6</v>
      </c>
      <c r="B72" s="1" t="s">
        <v>122</v>
      </c>
      <c r="C72" s="1" t="s">
        <v>115</v>
      </c>
      <c r="D72" s="1">
        <v>7</v>
      </c>
      <c r="E72" s="18" t="str">
        <f>CONCATENATE(VLOOKUP(IF(A72="ts",CONCATENATE(LEFT(C72,FIND("Entry",C72)-1),"Table"),C72),B$2:E$675,4,FALSE),":",IF(A72="T",CONCATENATE(B72,"[]"),B72))</f>
        <v>tmns:tmnsTmaCommon:tmnsTmaCommonStatus:tmaPeriodicBitLastResult</v>
      </c>
      <c r="F72" s="18" t="str">
        <f>CONCATENATE(VLOOKUP(IF(A72="ts",CONCATENATE(LEFT(C72,FIND("Entry",C72)-1),"Table"),C72),B$2:F$675,5,FALSE),IF(A72="ts",".1.","."),D72)</f>
        <v>.31409.2.5.7</v>
      </c>
      <c r="G72" s="1" t="s">
        <v>1318</v>
      </c>
      <c r="H72" s="1" t="s">
        <v>24</v>
      </c>
      <c r="I72" s="14" t="s">
        <v>236</v>
      </c>
      <c r="K72" s="19">
        <v>42314</v>
      </c>
      <c r="L72" s="1" t="b">
        <v>1</v>
      </c>
      <c r="M72" s="1" t="b">
        <v>1</v>
      </c>
      <c r="N72" s="1" t="s">
        <v>235</v>
      </c>
    </row>
    <row r="73" spans="1:14" ht="16" customHeight="1" x14ac:dyDescent="0.2">
      <c r="A73" s="1" t="s">
        <v>6</v>
      </c>
      <c r="B73" s="1" t="s">
        <v>123</v>
      </c>
      <c r="C73" s="1" t="s">
        <v>115</v>
      </c>
      <c r="D73" s="1">
        <v>8</v>
      </c>
      <c r="E73" s="18" t="str">
        <f>CONCATENATE(VLOOKUP(IF(A73="ts",CONCATENATE(LEFT(C73,FIND("Entry",C73)-1),"Table"),C73),B$2:E$675,4,FALSE),":",IF(A73="T",CONCATENATE(B73,"[]"),B73))</f>
        <v>tmns:tmnsTmaCommon:tmnsTmaCommonStatus:tmaLoggingLevel</v>
      </c>
      <c r="F73" s="18" t="str">
        <f>CONCATENATE(VLOOKUP(IF(A73="ts",CONCATENATE(LEFT(C73,FIND("Entry",C73)-1),"Table"),C73),B$2:F$675,5,FALSE),IF(A73="ts",".1.","."),D73)</f>
        <v>.31409.2.5.8</v>
      </c>
      <c r="G73" s="1" t="s">
        <v>1393</v>
      </c>
      <c r="H73" s="1" t="s">
        <v>9</v>
      </c>
      <c r="I73" s="14" t="s">
        <v>1394</v>
      </c>
      <c r="K73" s="19">
        <v>42314</v>
      </c>
      <c r="L73" s="1" t="b">
        <v>1</v>
      </c>
      <c r="M73" s="1" t="b">
        <v>1</v>
      </c>
      <c r="N73" s="1" t="s">
        <v>1395</v>
      </c>
    </row>
    <row r="74" spans="1:14" ht="16" customHeight="1" x14ac:dyDescent="0.2">
      <c r="A74" s="1" t="s">
        <v>6</v>
      </c>
      <c r="B74" s="1" t="s">
        <v>124</v>
      </c>
      <c r="C74" s="1" t="s">
        <v>115</v>
      </c>
      <c r="D74" s="1">
        <v>9</v>
      </c>
      <c r="E74" s="18" t="str">
        <f>CONCATENATE(VLOOKUP(IF(A74="ts",CONCATENATE(LEFT(C74,FIND("Entry",C74)-1),"Table"),C74),B$2:E$675,4,FALSE),":",IF(A74="T",CONCATENATE(B74,"[]"),B74))</f>
        <v>tmns:tmnsTmaCommon:tmnsTmaCommonStatus:tmaClockFreeRunTime</v>
      </c>
      <c r="F74" s="18" t="str">
        <f>CONCATENATE(VLOOKUP(IF(A74="ts",CONCATENATE(LEFT(C74,FIND("Entry",C74)-1),"Table"),C74),B$2:F$675,5,FALSE),IF(A74="ts",".1.","."),D74)</f>
        <v>.31409.2.5.9</v>
      </c>
      <c r="G74" s="1" t="s">
        <v>237</v>
      </c>
      <c r="H74" s="1" t="s">
        <v>24</v>
      </c>
      <c r="I74" s="14">
        <v>0</v>
      </c>
      <c r="K74" s="19">
        <v>42314</v>
      </c>
      <c r="L74" s="1" t="b">
        <v>0</v>
      </c>
      <c r="M74" s="1" t="b">
        <v>1</v>
      </c>
      <c r="N74" s="24" t="s">
        <v>1498</v>
      </c>
    </row>
    <row r="75" spans="1:14" ht="16" customHeight="1" x14ac:dyDescent="0.2">
      <c r="A75" s="1" t="s">
        <v>28</v>
      </c>
      <c r="B75" s="1" t="s">
        <v>125</v>
      </c>
      <c r="C75" s="1" t="s">
        <v>108</v>
      </c>
      <c r="D75" s="1">
        <v>6</v>
      </c>
      <c r="E75" s="18" t="str">
        <f>CONCATENATE(VLOOKUP(IF(A75="ts",CONCATENATE(LEFT(C75,FIND("Entry",C75)-1),"Table"),C75),B$2:E$675,4,FALSE),":",IF(A75="T",CONCATENATE(B75,"[]"),B75))</f>
        <v>tmns:tmnsTmaCommon:tmnsTmaCommonSecurity</v>
      </c>
      <c r="F75" s="18" t="str">
        <f>CONCATENATE(VLOOKUP(IF(A75="ts",CONCATENATE(LEFT(C75,FIND("Entry",C75)-1),"Table"),C75),B$2:F$675,5,FALSE),IF(A75="ts",".1.","."),D75)</f>
        <v>.31409.2.6</v>
      </c>
      <c r="I75" s="2"/>
      <c r="K75" s="19">
        <v>42314</v>
      </c>
    </row>
    <row r="76" spans="1:14" ht="16" customHeight="1" x14ac:dyDescent="0.2">
      <c r="A76" s="1" t="s">
        <v>107</v>
      </c>
      <c r="B76" s="1" t="s">
        <v>126</v>
      </c>
      <c r="C76" s="1" t="s">
        <v>125</v>
      </c>
      <c r="D76" s="1">
        <v>1</v>
      </c>
      <c r="E76" s="18" t="str">
        <f>CONCATENATE(VLOOKUP(IF(A76="ts",CONCATENATE(LEFT(C76,FIND("Entry",C76)-1),"Table"),C76),B$2:E$675,4,FALSE),":",IF(A76="T",CONCATENATE(B76,"[]"),B76))</f>
        <v>tmns:tmnsTmaCommon:tmnsTmaCommonSecurity:securityKeyTable[]</v>
      </c>
      <c r="F76" s="18" t="str">
        <f>CONCATENATE(VLOOKUP(IF(A76="ts",CONCATENATE(LEFT(C76,FIND("Entry",C76)-1),"Table"),C76),B$2:F$675,5,FALSE),IF(A76="ts",".1.","."),D76)</f>
        <v>.31409.2.6.1</v>
      </c>
      <c r="G76" s="1" t="s">
        <v>238</v>
      </c>
      <c r="H76" s="1" t="s">
        <v>18</v>
      </c>
      <c r="K76" s="19">
        <v>42314</v>
      </c>
      <c r="L76" s="1" t="b">
        <v>1</v>
      </c>
      <c r="M76" s="1" t="b">
        <v>1</v>
      </c>
      <c r="N76" s="1" t="s">
        <v>873</v>
      </c>
    </row>
    <row r="77" spans="1:14" ht="16" customHeight="1" x14ac:dyDescent="0.2">
      <c r="A77" s="1" t="s">
        <v>564</v>
      </c>
      <c r="B77" s="1" t="s">
        <v>128</v>
      </c>
      <c r="C77" s="1" t="s">
        <v>127</v>
      </c>
      <c r="D77" s="1">
        <v>1</v>
      </c>
      <c r="E77" s="18" t="str">
        <f>CONCATENATE(VLOOKUP(IF(A77="ts",CONCATENATE(LEFT(C77,FIND("Entry",C77)-1),"Table"),C77),B$2:E$675,4,FALSE),":",IF(A77="T",CONCATENATE(B77,"[]"),B77))</f>
        <v>tmns:tmnsTmaCommon:tmnsTmaCommonSecurity:securityKeyTable[]:keyIndex</v>
      </c>
      <c r="F77" s="18" t="str">
        <f>CONCATENATE(VLOOKUP(IF(A77="ts",CONCATENATE(LEFT(C77,FIND("Entry",C77)-1),"Table"),C77),B$2:F$675,5,FALSE),IF(A77="ts",".1.","."),D77)</f>
        <v>.31409.2.6.1.1.1</v>
      </c>
      <c r="G77" s="1" t="s">
        <v>26</v>
      </c>
      <c r="H77" s="1" t="s">
        <v>18</v>
      </c>
      <c r="J77" s="3">
        <v>1</v>
      </c>
      <c r="K77" s="19">
        <v>42314</v>
      </c>
      <c r="L77" s="1" t="b">
        <v>1</v>
      </c>
      <c r="M77" s="1" t="b">
        <v>1</v>
      </c>
      <c r="N77" s="1" t="s">
        <v>290</v>
      </c>
    </row>
    <row r="78" spans="1:14" ht="16" customHeight="1" x14ac:dyDescent="0.2">
      <c r="A78" s="1" t="s">
        <v>564</v>
      </c>
      <c r="B78" s="1" t="s">
        <v>129</v>
      </c>
      <c r="C78" s="1" t="s">
        <v>127</v>
      </c>
      <c r="D78" s="1">
        <v>2</v>
      </c>
      <c r="E78" s="18" t="str">
        <f>CONCATENATE(VLOOKUP(IF(A78="ts",CONCATENATE(LEFT(C78,FIND("Entry",C78)-1),"Table"),C78),B$2:E$675,4,FALSE),":",IF(A78="T",CONCATENATE(B78,"[]"),B78))</f>
        <v>tmns:tmnsTmaCommon:tmnsTmaCommonSecurity:securityKeyTable[]:keyIdentifier</v>
      </c>
      <c r="F78" s="18" t="str">
        <f>CONCATENATE(VLOOKUP(IF(A78="ts",CONCATENATE(LEFT(C78,FIND("Entry",C78)-1),"Table"),C78),B$2:F$675,5,FALSE),IF(A78="ts",".1.","."),D78)</f>
        <v>.31409.2.6.1.1.2</v>
      </c>
      <c r="G78" s="1" t="s">
        <v>11</v>
      </c>
      <c r="H78" s="1" t="s">
        <v>24</v>
      </c>
      <c r="I78" s="14" t="s">
        <v>10</v>
      </c>
      <c r="K78" s="19">
        <v>42314</v>
      </c>
      <c r="L78" s="1" t="b">
        <v>1</v>
      </c>
      <c r="M78" s="1" t="b">
        <v>1</v>
      </c>
      <c r="N78" s="1" t="s">
        <v>239</v>
      </c>
    </row>
    <row r="79" spans="1:14" ht="16" customHeight="1" x14ac:dyDescent="0.2">
      <c r="A79" s="1" t="s">
        <v>564</v>
      </c>
      <c r="B79" s="1" t="s">
        <v>130</v>
      </c>
      <c r="C79" s="1" t="s">
        <v>127</v>
      </c>
      <c r="D79" s="1">
        <v>3</v>
      </c>
      <c r="E79" s="18" t="str">
        <f>CONCATENATE(VLOOKUP(IF(A79="ts",CONCATENATE(LEFT(C79,FIND("Entry",C79)-1),"Table"),C79),B$2:E$675,4,FALSE),":",IF(A79="T",CONCATENATE(B79,"[]"),B79))</f>
        <v>tmns:tmnsTmaCommon:tmnsTmaCommonSecurity:securityKeyTable[]:keyDescriptionField</v>
      </c>
      <c r="F79" s="18" t="str">
        <f>CONCATENATE(VLOOKUP(IF(A79="ts",CONCATENATE(LEFT(C79,FIND("Entry",C79)-1),"Table"),C79),B$2:F$675,5,FALSE),IF(A79="ts",".1.","."),D79)</f>
        <v>.31409.2.6.1.1.3</v>
      </c>
      <c r="G79" s="1" t="s">
        <v>11</v>
      </c>
      <c r="H79" s="1" t="s">
        <v>24</v>
      </c>
      <c r="I79" s="14" t="s">
        <v>10</v>
      </c>
      <c r="K79" s="19">
        <v>42314</v>
      </c>
      <c r="L79" s="1" t="b">
        <v>1</v>
      </c>
      <c r="M79" s="1" t="b">
        <v>1</v>
      </c>
      <c r="N79" s="1" t="s">
        <v>240</v>
      </c>
    </row>
    <row r="80" spans="1:14" ht="16" customHeight="1" x14ac:dyDescent="0.2">
      <c r="A80" s="1" t="s">
        <v>564</v>
      </c>
      <c r="B80" s="1" t="s">
        <v>131</v>
      </c>
      <c r="C80" s="1" t="s">
        <v>127</v>
      </c>
      <c r="D80" s="1">
        <v>4</v>
      </c>
      <c r="E80" s="18" t="str">
        <f>CONCATENATE(VLOOKUP(IF(A80="ts",CONCATENATE(LEFT(C80,FIND("Entry",C80)-1),"Table"),C80),B$2:E$675,4,FALSE),":",IF(A80="T",CONCATENATE(B80,"[]"),B80))</f>
        <v>tmns:tmnsTmaCommon:tmnsTmaCommonSecurity:securityKeyTable[]:keyIssuedBy</v>
      </c>
      <c r="F80" s="18" t="str">
        <f>CONCATENATE(VLOOKUP(IF(A80="ts",CONCATENATE(LEFT(C80,FIND("Entry",C80)-1),"Table"),C80),B$2:F$675,5,FALSE),IF(A80="ts",".1.","."),D80)</f>
        <v>.31409.2.6.1.1.4</v>
      </c>
      <c r="G80" s="1" t="s">
        <v>11</v>
      </c>
      <c r="H80" s="1" t="s">
        <v>24</v>
      </c>
      <c r="I80" s="14" t="s">
        <v>10</v>
      </c>
      <c r="K80" s="19">
        <v>42314</v>
      </c>
      <c r="L80" s="1" t="b">
        <v>1</v>
      </c>
      <c r="M80" s="1" t="b">
        <v>1</v>
      </c>
      <c r="N80" s="1" t="s">
        <v>241</v>
      </c>
    </row>
    <row r="81" spans="1:15" ht="16" customHeight="1" x14ac:dyDescent="0.2">
      <c r="A81" s="1" t="s">
        <v>564</v>
      </c>
      <c r="B81" s="1" t="s">
        <v>132</v>
      </c>
      <c r="C81" s="1" t="s">
        <v>127</v>
      </c>
      <c r="D81" s="1">
        <v>5</v>
      </c>
      <c r="E81" s="18" t="str">
        <f>CONCATENATE(VLOOKUP(IF(A81="ts",CONCATENATE(LEFT(C81,FIND("Entry",C81)-1),"Table"),C81),B$2:E$675,4,FALSE),":",IF(A81="T",CONCATENATE(B81,"[]"),B81))</f>
        <v>tmns:tmnsTmaCommon:tmnsTmaCommonSecurity:securityKeyTable[]:keyType</v>
      </c>
      <c r="F81" s="18" t="str">
        <f>CONCATENATE(VLOOKUP(IF(A81="ts",CONCATENATE(LEFT(C81,FIND("Entry",C81)-1),"Table"),C81),B$2:F$675,5,FALSE),IF(A81="ts",".1.","."),D81)</f>
        <v>.31409.2.6.1.1.5</v>
      </c>
      <c r="G81" s="1" t="s">
        <v>1335</v>
      </c>
      <c r="H81" s="1" t="s">
        <v>24</v>
      </c>
      <c r="K81" s="19">
        <v>42314</v>
      </c>
      <c r="L81" s="1" t="b">
        <v>1</v>
      </c>
      <c r="M81" s="1" t="b">
        <v>1</v>
      </c>
      <c r="N81" s="1" t="s">
        <v>242</v>
      </c>
    </row>
    <row r="82" spans="1:15" ht="16" customHeight="1" x14ac:dyDescent="0.2">
      <c r="A82" s="1" t="s">
        <v>564</v>
      </c>
      <c r="B82" s="1" t="s">
        <v>133</v>
      </c>
      <c r="C82" s="1" t="s">
        <v>127</v>
      </c>
      <c r="D82" s="1">
        <v>6</v>
      </c>
      <c r="E82" s="18" t="str">
        <f>CONCATENATE(VLOOKUP(IF(A82="ts",CONCATENATE(LEFT(C82,FIND("Entry",C82)-1),"Table"),C82),B$2:E$675,4,FALSE),":",IF(A82="T",CONCATENATE(B82,"[]"),B82))</f>
        <v>tmns:tmnsTmaCommon:tmnsTmaCommonSecurity:securityKeyTable[]:keyLength</v>
      </c>
      <c r="F82" s="18" t="str">
        <f>CONCATENATE(VLOOKUP(IF(A82="ts",CONCATENATE(LEFT(C82,FIND("Entry",C82)-1),"Table"),C82),B$2:F$675,5,FALSE),IF(A82="ts",".1.","."),D82)</f>
        <v>.31409.2.6.1.1.6</v>
      </c>
      <c r="G82" s="1" t="s">
        <v>26</v>
      </c>
      <c r="H82" s="1" t="s">
        <v>24</v>
      </c>
      <c r="K82" s="19">
        <v>42314</v>
      </c>
      <c r="L82" s="1" t="b">
        <v>1</v>
      </c>
      <c r="M82" s="1" t="b">
        <v>1</v>
      </c>
      <c r="N82" s="1" t="s">
        <v>243</v>
      </c>
    </row>
    <row r="83" spans="1:15" ht="16" customHeight="1" x14ac:dyDescent="0.2">
      <c r="A83" s="1" t="s">
        <v>564</v>
      </c>
      <c r="B83" s="1" t="s">
        <v>134</v>
      </c>
      <c r="C83" s="1" t="s">
        <v>127</v>
      </c>
      <c r="D83" s="1">
        <v>7</v>
      </c>
      <c r="E83" s="18" t="str">
        <f>CONCATENATE(VLOOKUP(IF(A83="ts",CONCATENATE(LEFT(C83,FIND("Entry",C83)-1),"Table"),C83),B$2:E$675,4,FALSE),":",IF(A83="T",CONCATENATE(B83,"[]"),B83))</f>
        <v>tmns:tmnsTmaCommon:tmnsTmaCommonSecurity:securityKeyTable[]:keyStatus</v>
      </c>
      <c r="F83" s="18" t="str">
        <f>CONCATENATE(VLOOKUP(IF(A83="ts",CONCATENATE(LEFT(C83,FIND("Entry",C83)-1),"Table"),C83),B$2:F$675,5,FALSE),IF(A83="ts",".1.","."),D83)</f>
        <v>.31409.2.6.1.1.7</v>
      </c>
      <c r="G83" s="1" t="s">
        <v>11</v>
      </c>
      <c r="H83" s="1" t="s">
        <v>24</v>
      </c>
      <c r="I83" s="14" t="s">
        <v>10</v>
      </c>
      <c r="K83" s="19">
        <v>42314</v>
      </c>
      <c r="L83" s="1" t="b">
        <v>1</v>
      </c>
      <c r="M83" s="1" t="b">
        <v>1</v>
      </c>
      <c r="N83" s="1" t="s">
        <v>244</v>
      </c>
    </row>
    <row r="84" spans="1:15" ht="16" customHeight="1" x14ac:dyDescent="0.2">
      <c r="A84" s="1" t="s">
        <v>564</v>
      </c>
      <c r="B84" s="1" t="s">
        <v>135</v>
      </c>
      <c r="C84" s="1" t="s">
        <v>127</v>
      </c>
      <c r="D84" s="1">
        <v>8</v>
      </c>
      <c r="E84" s="18" t="str">
        <f>CONCATENATE(VLOOKUP(IF(A84="ts",CONCATENATE(LEFT(C84,FIND("Entry",C84)-1),"Table"),C84),B$2:E$675,4,FALSE),":",IF(A84="T",CONCATENATE(B84,"[]"),B84))</f>
        <v>tmns:tmnsTmaCommon:tmnsTmaCommonSecurity:securityKeyTable[]:cryptoStartDate</v>
      </c>
      <c r="F84" s="18" t="str">
        <f>CONCATENATE(VLOOKUP(IF(A84="ts",CONCATENATE(LEFT(C84,FIND("Entry",C84)-1),"Table"),C84),B$2:F$675,5,FALSE),IF(A84="ts",".1.","."),D84)</f>
        <v>.31409.2.6.1.1.8</v>
      </c>
      <c r="G84" s="1" t="s">
        <v>11</v>
      </c>
      <c r="H84" s="1" t="s">
        <v>24</v>
      </c>
      <c r="I84" s="14" t="s">
        <v>10</v>
      </c>
      <c r="K84" s="19">
        <v>42314</v>
      </c>
      <c r="L84" s="1" t="b">
        <v>1</v>
      </c>
      <c r="M84" s="1" t="b">
        <v>1</v>
      </c>
      <c r="N84" s="1" t="s">
        <v>263</v>
      </c>
    </row>
    <row r="85" spans="1:15" ht="16" customHeight="1" x14ac:dyDescent="0.2">
      <c r="A85" s="1" t="s">
        <v>564</v>
      </c>
      <c r="B85" s="1" t="s">
        <v>136</v>
      </c>
      <c r="C85" s="1" t="s">
        <v>127</v>
      </c>
      <c r="D85" s="1">
        <v>9</v>
      </c>
      <c r="E85" s="18" t="str">
        <f>CONCATENATE(VLOOKUP(IF(A85="ts",CONCATENATE(LEFT(C85,FIND("Entry",C85)-1),"Table"),C85),B$2:E$675,4,FALSE),":",IF(A85="T",CONCATENATE(B85,"[]"),B85))</f>
        <v>tmns:tmnsTmaCommon:tmnsTmaCommonSecurity:securityKeyTable[]:cryptoEndDate</v>
      </c>
      <c r="F85" s="18" t="str">
        <f>CONCATENATE(VLOOKUP(IF(A85="ts",CONCATENATE(LEFT(C85,FIND("Entry",C85)-1),"Table"),C85),B$2:F$675,5,FALSE),IF(A85="ts",".1.","."),D85)</f>
        <v>.31409.2.6.1.1.9</v>
      </c>
      <c r="G85" s="1" t="s">
        <v>11</v>
      </c>
      <c r="H85" s="1" t="s">
        <v>24</v>
      </c>
      <c r="I85" s="14" t="s">
        <v>10</v>
      </c>
      <c r="K85" s="19">
        <v>42314</v>
      </c>
      <c r="L85" s="1" t="b">
        <v>1</v>
      </c>
      <c r="M85" s="1" t="b">
        <v>1</v>
      </c>
      <c r="N85" s="1" t="s">
        <v>264</v>
      </c>
    </row>
    <row r="86" spans="1:15" ht="16" customHeight="1" x14ac:dyDescent="0.2">
      <c r="A86" s="1" t="s">
        <v>564</v>
      </c>
      <c r="B86" s="1" t="s">
        <v>137</v>
      </c>
      <c r="C86" s="1" t="s">
        <v>127</v>
      </c>
      <c r="D86" s="1">
        <v>10</v>
      </c>
      <c r="E86" s="18" t="str">
        <f>CONCATENATE(VLOOKUP(IF(A86="ts",CONCATENATE(LEFT(C86,FIND("Entry",C86)-1),"Table"),C86),B$2:E$675,4,FALSE),":",IF(A86="T",CONCATENATE(B86,"[]"),B86))</f>
        <v>tmns:tmnsTmaCommon:tmnsTmaCommonSecurity:securityKeyTable[]:securityApplication</v>
      </c>
      <c r="F86" s="18" t="str">
        <f>CONCATENATE(VLOOKUP(IF(A86="ts",CONCATENATE(LEFT(C86,FIND("Entry",C86)-1),"Table"),C86),B$2:F$675,5,FALSE),IF(A86="ts",".1.","."),D86)</f>
        <v>.31409.2.6.1.1.10</v>
      </c>
      <c r="G86" s="1" t="s">
        <v>11</v>
      </c>
      <c r="H86" s="1" t="s">
        <v>24</v>
      </c>
      <c r="I86" s="14" t="s">
        <v>10</v>
      </c>
      <c r="K86" s="19">
        <v>42314</v>
      </c>
      <c r="L86" s="1" t="b">
        <v>1</v>
      </c>
      <c r="M86" s="1" t="b">
        <v>1</v>
      </c>
      <c r="N86" s="1" t="s">
        <v>265</v>
      </c>
    </row>
    <row r="87" spans="1:15" ht="16" customHeight="1" x14ac:dyDescent="0.2">
      <c r="A87" s="1" t="s">
        <v>564</v>
      </c>
      <c r="B87" s="1" t="s">
        <v>138</v>
      </c>
      <c r="C87" s="1" t="s">
        <v>127</v>
      </c>
      <c r="D87" s="1">
        <v>11</v>
      </c>
      <c r="E87" s="18" t="str">
        <f>CONCATENATE(VLOOKUP(IF(A87="ts",CONCATENATE(LEFT(C87,FIND("Entry",C87)-1),"Table"),C87),B$2:E$675,4,FALSE),":",IF(A87="T",CONCATENATE(B87,"[]"),B87))</f>
        <v>tmns:tmnsTmaCommon:tmnsTmaCommonSecurity:securityKeyTable[]:domainParameters</v>
      </c>
      <c r="F87" s="18" t="str">
        <f>CONCATENATE(VLOOKUP(IF(A87="ts",CONCATENATE(LEFT(C87,FIND("Entry",C87)-1),"Table"),C87),B$2:F$675,5,FALSE),IF(A87="ts",".1.","."),D87)</f>
        <v>.31409.2.6.1.1.11</v>
      </c>
      <c r="G87" s="1" t="s">
        <v>11</v>
      </c>
      <c r="H87" s="1" t="s">
        <v>24</v>
      </c>
      <c r="I87" s="14" t="s">
        <v>10</v>
      </c>
      <c r="K87" s="19">
        <v>42314</v>
      </c>
      <c r="L87" s="1" t="b">
        <v>1</v>
      </c>
      <c r="M87" s="1" t="b">
        <v>1</v>
      </c>
      <c r="N87" s="1" t="s">
        <v>266</v>
      </c>
    </row>
    <row r="88" spans="1:15" ht="16" customHeight="1" x14ac:dyDescent="0.2">
      <c r="A88" s="1" t="s">
        <v>564</v>
      </c>
      <c r="B88" s="1" t="s">
        <v>139</v>
      </c>
      <c r="C88" s="1" t="s">
        <v>127</v>
      </c>
      <c r="D88" s="1">
        <v>12</v>
      </c>
      <c r="E88" s="18" t="str">
        <f>CONCATENATE(VLOOKUP(IF(A88="ts",CONCATENATE(LEFT(C88,FIND("Entry",C88)-1),"Table"),C88),B$2:E$675,4,FALSE),":",IF(A88="T",CONCATENATE(B88,"[]"),B88))</f>
        <v>tmns:tmnsTmaCommon:tmnsTmaCommonSecurity:securityKeyTable[]:keyAssociation</v>
      </c>
      <c r="F88" s="18" t="str">
        <f>CONCATENATE(VLOOKUP(IF(A88="ts",CONCATENATE(LEFT(C88,FIND("Entry",C88)-1),"Table"),C88),B$2:F$675,5,FALSE),IF(A88="ts",".1.","."),D88)</f>
        <v>.31409.2.6.1.1.12</v>
      </c>
      <c r="G88" s="1" t="s">
        <v>11</v>
      </c>
      <c r="H88" s="1" t="s">
        <v>24</v>
      </c>
      <c r="I88" s="14" t="s">
        <v>10</v>
      </c>
      <c r="K88" s="19">
        <v>42314</v>
      </c>
      <c r="L88" s="1" t="b">
        <v>1</v>
      </c>
      <c r="M88" s="1" t="b">
        <v>1</v>
      </c>
      <c r="N88" s="1" t="s">
        <v>267</v>
      </c>
    </row>
    <row r="89" spans="1:15" ht="16" customHeight="1" x14ac:dyDescent="0.2">
      <c r="A89" s="1" t="s">
        <v>28</v>
      </c>
      <c r="B89" s="1" t="s">
        <v>143</v>
      </c>
      <c r="C89" s="1" t="s">
        <v>140</v>
      </c>
      <c r="D89" s="1">
        <v>3</v>
      </c>
      <c r="E89" s="18" t="str">
        <f>CONCATENATE(VLOOKUP(IF(A89="ts",CONCATENATE(LEFT(C89,FIND("Entry",C89)-1),"Table"),C89),B$2:E$675,4,FALSE),":",IF(A89="T",CONCATENATE(B89,"[]"),B89))</f>
        <v>tmns:tmnsTmaSpecificCapabilities</v>
      </c>
      <c r="F89" s="18" t="str">
        <f>CONCATENATE(VLOOKUP(IF(A89="ts",CONCATENATE(LEFT(C89,FIND("Entry",C89)-1),"Table"),C89),B$2:F$675,5,FALSE),IF(A89="ts",".1.","."),D89)</f>
        <v>.31409.3</v>
      </c>
      <c r="I89" s="2"/>
      <c r="K89" s="19">
        <v>42314</v>
      </c>
    </row>
    <row r="90" spans="1:15" ht="16" customHeight="1" x14ac:dyDescent="0.2">
      <c r="A90" s="1" t="s">
        <v>28</v>
      </c>
      <c r="B90" s="1" t="s">
        <v>146</v>
      </c>
      <c r="C90" s="1" t="s">
        <v>143</v>
      </c>
      <c r="D90" s="1">
        <v>1</v>
      </c>
      <c r="E90" s="18" t="str">
        <f>CONCATENATE(VLOOKUP(IF(A90="ts",CONCATENATE(LEFT(C90,FIND("Entry",C90)-1),"Table"),C90),B$2:E$675,4,FALSE),":",IF(A90="T",CONCATENATE(B90,"[]"),B90))</f>
        <v>tmns:tmnsTmaSpecificCapabilities:tmnsNetworkFabricDevice</v>
      </c>
      <c r="F90" s="18" t="str">
        <f>CONCATENATE(VLOOKUP(IF(A90="ts",CONCATENATE(LEFT(C90,FIND("Entry",C90)-1),"Table"),C90),B$2:F$675,5,FALSE),IF(A90="ts",".1.","."),D90)</f>
        <v>.31409.3.1</v>
      </c>
      <c r="I90" s="2"/>
      <c r="K90" s="19">
        <v>42314</v>
      </c>
    </row>
    <row r="91" spans="1:15" ht="16" customHeight="1" x14ac:dyDescent="0.2">
      <c r="A91" s="1" t="s">
        <v>6</v>
      </c>
      <c r="B91" s="1" t="s">
        <v>168</v>
      </c>
      <c r="C91" s="1" t="s">
        <v>146</v>
      </c>
      <c r="D91" s="1">
        <v>1</v>
      </c>
      <c r="E91" s="18" t="str">
        <f>CONCATENATE(VLOOKUP(IF(A91="ts",CONCATENATE(LEFT(C91,FIND("Entry",C91)-1),"Table"),C91),B$2:E$675,4,FALSE),":",IF(A91="T",CONCATENATE(B91,"[]"),B91))</f>
        <v>tmns:tmnsTmaSpecificCapabilities:tmnsNetworkFabricDevice:mcRouting</v>
      </c>
      <c r="F91" s="18" t="str">
        <f>CONCATENATE(VLOOKUP(IF(A91="ts",CONCATENATE(LEFT(C91,FIND("Entry",C91)-1),"Table"),C91),B$2:F$675,5,FALSE),IF(A91="ts",".1.","."),D91)</f>
        <v>.31409.3.1.1</v>
      </c>
      <c r="G91" s="1" t="s">
        <v>1336</v>
      </c>
      <c r="H91" s="1" t="s">
        <v>24</v>
      </c>
      <c r="I91" s="14" t="s">
        <v>1399</v>
      </c>
      <c r="K91" s="19">
        <v>42314</v>
      </c>
      <c r="L91" s="1" t="b">
        <v>1</v>
      </c>
      <c r="M91" s="1" t="b">
        <v>1</v>
      </c>
      <c r="N91" s="1" t="s">
        <v>268</v>
      </c>
    </row>
    <row r="92" spans="1:15" s="5" customFormat="1" ht="16" customHeight="1" x14ac:dyDescent="0.2">
      <c r="A92" s="5" t="s">
        <v>6</v>
      </c>
      <c r="B92" s="5" t="s">
        <v>169</v>
      </c>
      <c r="C92" s="1" t="s">
        <v>146</v>
      </c>
      <c r="D92" s="6">
        <v>4</v>
      </c>
      <c r="E92" s="18" t="str">
        <f>CONCATENATE(VLOOKUP(IF(A92="ts",CONCATENATE(LEFT(C92,FIND("Entry",C92)-1),"Table"),C92),B$2:E$675,4,FALSE),":",IF(A92="T",CONCATENATE(B92,"[]"),B92))</f>
        <v>tmns:tmnsTmaSpecificCapabilities:tmnsNetworkFabricDevice:igmpQuerier</v>
      </c>
      <c r="F92" s="18" t="str">
        <f>CONCATENATE(VLOOKUP(IF(A92="ts",CONCATENATE(LEFT(C92,FIND("Entry",C92)-1),"Table"),C92),B$2:F$675,5,FALSE),IF(A92="ts",".1.","."),D92)</f>
        <v>.31409.3.1.4</v>
      </c>
      <c r="G92" s="5" t="s">
        <v>1337</v>
      </c>
      <c r="H92" s="1" t="s">
        <v>24</v>
      </c>
      <c r="I92" s="14" t="s">
        <v>1400</v>
      </c>
      <c r="J92" s="7"/>
      <c r="K92" s="19">
        <v>42314</v>
      </c>
      <c r="L92" s="1" t="b">
        <v>1</v>
      </c>
      <c r="M92" s="1" t="b">
        <v>1</v>
      </c>
      <c r="N92" s="5" t="s">
        <v>269</v>
      </c>
      <c r="O92" s="21"/>
    </row>
    <row r="93" spans="1:15" ht="16" customHeight="1" x14ac:dyDescent="0.2">
      <c r="A93" s="1" t="s">
        <v>6</v>
      </c>
      <c r="B93" s="1" t="s">
        <v>170</v>
      </c>
      <c r="C93" s="1" t="s">
        <v>146</v>
      </c>
      <c r="D93" s="1">
        <v>5</v>
      </c>
      <c r="E93" s="18" t="str">
        <f>CONCATENATE(VLOOKUP(IF(A93="ts",CONCATENATE(LEFT(C93,FIND("Entry",C93)-1),"Table"),C93),B$2:E$675,4,FALSE),":",IF(A93="T",CONCATENATE(B93,"[]"),B93))</f>
        <v>tmns:tmnsTmaSpecificCapabilities:tmnsNetworkFabricDevice:igmpIsQuerier</v>
      </c>
      <c r="F93" s="18" t="str">
        <f>CONCATENATE(VLOOKUP(IF(A93="ts",CONCATENATE(LEFT(C93,FIND("Entry",C93)-1),"Table"),C93),B$2:F$675,5,FALSE),IF(A93="ts",".1.","."),D93)</f>
        <v>.31409.3.1.5</v>
      </c>
      <c r="G93" s="1" t="s">
        <v>1338</v>
      </c>
      <c r="H93" s="1" t="s">
        <v>24</v>
      </c>
      <c r="I93" s="14" t="s">
        <v>1401</v>
      </c>
      <c r="K93" s="19">
        <v>42314</v>
      </c>
      <c r="L93" s="1" t="b">
        <v>1</v>
      </c>
      <c r="M93" s="1" t="b">
        <v>1</v>
      </c>
      <c r="N93" s="1" t="s">
        <v>270</v>
      </c>
    </row>
    <row r="94" spans="1:15" ht="16" customHeight="1" x14ac:dyDescent="0.2">
      <c r="A94" s="1" t="s">
        <v>6</v>
      </c>
      <c r="B94" s="1" t="s">
        <v>171</v>
      </c>
      <c r="C94" s="1" t="s">
        <v>146</v>
      </c>
      <c r="D94" s="1">
        <v>6</v>
      </c>
      <c r="E94" s="18" t="str">
        <f>CONCATENATE(VLOOKUP(IF(A94="ts",CONCATENATE(LEFT(C94,FIND("Entry",C94)-1),"Table"),C94),B$2:E$675,4,FALSE),":",IF(A94="T",CONCATENATE(B94,"[]"),B94))</f>
        <v>tmns:tmnsTmaSpecificCapabilities:tmnsNetworkFabricDevice:igmpQueryInterval</v>
      </c>
      <c r="F94" s="18" t="str">
        <f>CONCATENATE(VLOOKUP(IF(A94="ts",CONCATENATE(LEFT(C94,FIND("Entry",C94)-1),"Table"),C94),B$2:F$675,5,FALSE),IF(A94="ts",".1.","."),D94)</f>
        <v>.31409.3.1.6</v>
      </c>
      <c r="G94" s="1" t="s">
        <v>26</v>
      </c>
      <c r="H94" s="1" t="s">
        <v>24</v>
      </c>
      <c r="I94" s="14" t="s">
        <v>1402</v>
      </c>
      <c r="K94" s="19">
        <v>42314</v>
      </c>
      <c r="L94" s="1" t="b">
        <v>1</v>
      </c>
      <c r="M94" s="1" t="b">
        <v>1</v>
      </c>
      <c r="N94" s="1" t="s">
        <v>271</v>
      </c>
    </row>
    <row r="95" spans="1:15" ht="16" customHeight="1" x14ac:dyDescent="0.2">
      <c r="A95" s="1" t="s">
        <v>107</v>
      </c>
      <c r="B95" s="1" t="s">
        <v>172</v>
      </c>
      <c r="C95" s="1" t="s">
        <v>146</v>
      </c>
      <c r="D95" s="1">
        <v>7</v>
      </c>
      <c r="E95" s="18" t="str">
        <f>CONCATENATE(VLOOKUP(IF(A95="ts",CONCATENATE(LEFT(C95,FIND("Entry",C95)-1),"Table"),C95),B$2:E$675,4,FALSE),":",IF(A95="T",CONCATENATE(B95,"[]"),B95))</f>
        <v>tmns:tmnsTmaSpecificCapabilities:tmnsNetworkFabricDevice:mcastStatusTable[]</v>
      </c>
      <c r="F95" s="18" t="str">
        <f>CONCATENATE(VLOOKUP(IF(A95="ts",CONCATENATE(LEFT(C95,FIND("Entry",C95)-1),"Table"),C95),B$2:F$675,5,FALSE),IF(A95="ts",".1.","."),D95)</f>
        <v>.31409.3.1.7</v>
      </c>
      <c r="G95" s="1" t="s">
        <v>245</v>
      </c>
      <c r="H95" s="1" t="s">
        <v>18</v>
      </c>
      <c r="K95" s="19">
        <v>42314</v>
      </c>
      <c r="L95" s="1" t="b">
        <v>1</v>
      </c>
      <c r="M95" s="1" t="b">
        <v>1</v>
      </c>
      <c r="N95" s="1" t="s">
        <v>272</v>
      </c>
    </row>
    <row r="96" spans="1:15" x14ac:dyDescent="0.2">
      <c r="A96" s="1" t="s">
        <v>564</v>
      </c>
      <c r="B96" s="1" t="s">
        <v>173</v>
      </c>
      <c r="C96" s="1" t="s">
        <v>176</v>
      </c>
      <c r="D96" s="1">
        <v>1</v>
      </c>
      <c r="E96" s="18" t="str">
        <f>CONCATENATE(VLOOKUP(IF(A96="ts",CONCATENATE(LEFT(C96,FIND("Entry",C96)-1),"Table"),C96),B$2:E$675,4,FALSE),":",IF(A96="T",CONCATENATE(B96,"[]"),B96))</f>
        <v>tmns:tmnsTmaSpecificCapabilities:tmnsNetworkFabricDevice:mcastStatusTable[]:mcastStatusMacAddress</v>
      </c>
      <c r="F96" s="18" t="str">
        <f>CONCATENATE(VLOOKUP(IF(A96="ts",CONCATENATE(LEFT(C96,FIND("Entry",C96)-1),"Table"),C96),B$2:F$675,5,FALSE),IF(A96="ts",".1.","."),D96)</f>
        <v>.31409.3.1.7.1.1</v>
      </c>
      <c r="G96" s="1" t="s">
        <v>246</v>
      </c>
      <c r="H96" s="1" t="s">
        <v>24</v>
      </c>
      <c r="I96" s="23" t="s">
        <v>1404</v>
      </c>
      <c r="J96" s="3">
        <v>1</v>
      </c>
      <c r="K96" s="19">
        <v>42314</v>
      </c>
      <c r="L96" s="1" t="b">
        <v>1</v>
      </c>
      <c r="M96" s="1" t="b">
        <v>1</v>
      </c>
      <c r="N96" s="1" t="s">
        <v>273</v>
      </c>
    </row>
    <row r="97" spans="1:14" x14ac:dyDescent="0.2">
      <c r="A97" s="1" t="s">
        <v>564</v>
      </c>
      <c r="B97" s="1" t="s">
        <v>174</v>
      </c>
      <c r="C97" s="1" t="s">
        <v>176</v>
      </c>
      <c r="D97" s="1">
        <v>3</v>
      </c>
      <c r="E97" s="18" t="str">
        <f>CONCATENATE(VLOOKUP(IF(A97="ts",CONCATENATE(LEFT(C97,FIND("Entry",C97)-1),"Table"),C97),B$2:E$675,4,FALSE),":",IF(A97="T",CONCATENATE(B97,"[]"),B97))</f>
        <v>tmns:tmnsTmaSpecificCapabilities:tmnsNetworkFabricDevice:mcastStatusTable[]:mcastStaticAllowedToGoTo</v>
      </c>
      <c r="F97" s="18" t="str">
        <f>CONCATENATE(VLOOKUP(IF(A97="ts",CONCATENATE(LEFT(C97,FIND("Entry",C97)-1),"Table"),C97),B$2:F$675,5,FALSE),IF(A97="ts",".1.","."),D97)</f>
        <v>.31409.3.1.7.1.3</v>
      </c>
      <c r="G97" s="1" t="s">
        <v>247</v>
      </c>
      <c r="H97" s="1" t="s">
        <v>24</v>
      </c>
      <c r="I97" s="23" t="s">
        <v>1403</v>
      </c>
      <c r="K97" s="19">
        <v>42314</v>
      </c>
      <c r="L97" s="1" t="b">
        <v>1</v>
      </c>
      <c r="M97" s="1" t="b">
        <v>1</v>
      </c>
      <c r="N97" s="1" t="s">
        <v>274</v>
      </c>
    </row>
    <row r="98" spans="1:14" x14ac:dyDescent="0.2">
      <c r="A98" s="1" t="s">
        <v>564</v>
      </c>
      <c r="B98" s="1" t="s">
        <v>175</v>
      </c>
      <c r="C98" s="1" t="s">
        <v>176</v>
      </c>
      <c r="D98" s="1">
        <v>4</v>
      </c>
      <c r="E98" s="18" t="str">
        <f>CONCATENATE(VLOOKUP(IF(A98="ts",CONCATENATE(LEFT(C98,FIND("Entry",C98)-1),"Table"),C98),B$2:E$675,4,FALSE),":",IF(A98="T",CONCATENATE(B98,"[]"),B98))</f>
        <v>tmns:tmnsTmaSpecificCapabilities:tmnsNetworkFabricDevice:mcastStatusTable[]:mcastDynamicAllowedToGoTo</v>
      </c>
      <c r="F98" s="18" t="str">
        <f>CONCATENATE(VLOOKUP(IF(A98="ts",CONCATENATE(LEFT(C98,FIND("Entry",C98)-1),"Table"),C98),B$2:F$675,5,FALSE),IF(A98="ts",".1.","."),D98)</f>
        <v>.31409.3.1.7.1.4</v>
      </c>
      <c r="G98" s="1" t="s">
        <v>247</v>
      </c>
      <c r="H98" s="1" t="s">
        <v>24</v>
      </c>
      <c r="I98" s="23" t="s">
        <v>1403</v>
      </c>
      <c r="K98" s="19">
        <v>42314</v>
      </c>
      <c r="L98" s="1" t="b">
        <v>1</v>
      </c>
      <c r="M98" s="1" t="b">
        <v>1</v>
      </c>
      <c r="N98" s="1" t="s">
        <v>275</v>
      </c>
    </row>
    <row r="99" spans="1:14" ht="16" customHeight="1" x14ac:dyDescent="0.2">
      <c r="A99" s="1" t="s">
        <v>6</v>
      </c>
      <c r="B99" s="1" t="s">
        <v>177</v>
      </c>
      <c r="C99" s="1" t="s">
        <v>146</v>
      </c>
      <c r="D99" s="1">
        <v>8</v>
      </c>
      <c r="E99" s="18" t="str">
        <f>CONCATENATE(VLOOKUP(IF(A99="ts",CONCATENATE(LEFT(C99,FIND("Entry",C99)-1),"Table"),C99),B$2:E$675,4,FALSE),":",IF(A99="T",CONCATENATE(B99,"[]"),B99))</f>
        <v>tmns:tmnsTmaSpecificCapabilities:tmnsNetworkFabricDevice:igmpMcRouterPorts</v>
      </c>
      <c r="F99" s="18" t="str">
        <f>CONCATENATE(VLOOKUP(IF(A99="ts",CONCATENATE(LEFT(C99,FIND("Entry",C99)-1),"Table"),C99),B$2:F$675,5,FALSE),IF(A99="ts",".1.","."),D99)</f>
        <v>.31409.3.1.8</v>
      </c>
      <c r="G99" s="1" t="s">
        <v>247</v>
      </c>
      <c r="H99" s="1" t="s">
        <v>24</v>
      </c>
      <c r="I99" s="23" t="s">
        <v>1403</v>
      </c>
      <c r="K99" s="19">
        <v>42314</v>
      </c>
      <c r="L99" s="1" t="b">
        <v>1</v>
      </c>
      <c r="M99" s="1" t="b">
        <v>1</v>
      </c>
      <c r="N99" s="1" t="s">
        <v>276</v>
      </c>
    </row>
    <row r="100" spans="1:14" ht="16" customHeight="1" x14ac:dyDescent="0.2">
      <c r="A100" s="1" t="s">
        <v>107</v>
      </c>
      <c r="B100" s="1" t="s">
        <v>178</v>
      </c>
      <c r="C100" s="1" t="s">
        <v>146</v>
      </c>
      <c r="D100" s="1">
        <v>9</v>
      </c>
      <c r="E100" s="18" t="str">
        <f>CONCATENATE(VLOOKUP(IF(A100="ts",CONCATENATE(LEFT(C100,FIND("Entry",C100)-1),"Table"),C100),B$2:E$675,4,FALSE),":",IF(A100="T",CONCATENATE(B100,"[]"),B100))</f>
        <v>tmns:tmnsTmaSpecificCapabilities:tmnsNetworkFabricDevice:nfdPortDescrTable[]</v>
      </c>
      <c r="F100" s="18" t="str">
        <f>CONCATENATE(VLOOKUP(IF(A100="ts",CONCATENATE(LEFT(C100,FIND("Entry",C100)-1),"Table"),C100),B$2:F$675,5,FALSE),IF(A100="ts",".1.","."),D100)</f>
        <v>.31409.3.1.9</v>
      </c>
      <c r="G100" s="1" t="s">
        <v>248</v>
      </c>
      <c r="H100" s="1" t="s">
        <v>18</v>
      </c>
      <c r="K100" s="19">
        <v>42314</v>
      </c>
      <c r="L100" s="1" t="b">
        <v>1</v>
      </c>
      <c r="M100" s="1" t="b">
        <v>1</v>
      </c>
      <c r="N100" s="1" t="s">
        <v>277</v>
      </c>
    </row>
    <row r="101" spans="1:14" ht="16" customHeight="1" x14ac:dyDescent="0.2">
      <c r="A101" s="1" t="s">
        <v>564</v>
      </c>
      <c r="B101" s="1" t="s">
        <v>179</v>
      </c>
      <c r="C101" s="1" t="s">
        <v>182</v>
      </c>
      <c r="D101" s="1">
        <v>1</v>
      </c>
      <c r="E101" s="18" t="str">
        <f>CONCATENATE(VLOOKUP(IF(A101="ts",CONCATENATE(LEFT(C101,FIND("Entry",C101)-1),"Table"),C101),B$2:E$675,4,FALSE),":",IF(A101="T",CONCATENATE(B101,"[]"),B101))</f>
        <v>tmns:tmnsTmaSpecificCapabilities:tmnsNetworkFabricDevice:nfdPortDescrTable[]:nfdPortDescrIndex</v>
      </c>
      <c r="F101" s="18" t="str">
        <f>CONCATENATE(VLOOKUP(IF(A101="ts",CONCATENATE(LEFT(C101,FIND("Entry",C101)-1),"Table"),C101),B$2:F$675,5,FALSE),IF(A101="ts",".1.","."),D101)</f>
        <v>.31409.3.1.9.1.1</v>
      </c>
      <c r="G101" s="1" t="s">
        <v>26</v>
      </c>
      <c r="H101" s="1" t="s">
        <v>24</v>
      </c>
      <c r="J101" s="3">
        <v>1</v>
      </c>
      <c r="K101" s="19">
        <v>42314</v>
      </c>
      <c r="L101" s="1" t="b">
        <v>1</v>
      </c>
      <c r="M101" s="1" t="b">
        <v>1</v>
      </c>
      <c r="N101" s="1" t="s">
        <v>278</v>
      </c>
    </row>
    <row r="102" spans="1:14" ht="16" customHeight="1" x14ac:dyDescent="0.2">
      <c r="A102" s="1" t="s">
        <v>564</v>
      </c>
      <c r="B102" s="1" t="s">
        <v>181</v>
      </c>
      <c r="C102" s="1" t="s">
        <v>182</v>
      </c>
      <c r="D102" s="1">
        <v>2</v>
      </c>
      <c r="E102" s="18" t="str">
        <f>CONCATENATE(VLOOKUP(IF(A102="ts",CONCATENATE(LEFT(C102,FIND("Entry",C102)-1),"Table"),C102),B$2:E$675,4,FALSE),":",IF(A102="T",CONCATENATE(B102,"[]"),B102))</f>
        <v>tmns:tmnsTmaSpecificCapabilities:tmnsNetworkFabricDevice:nfdPortDescrTable[]:nfdPortIeee1588Version</v>
      </c>
      <c r="F102" s="18" t="str">
        <f>CONCATENATE(VLOOKUP(IF(A102="ts",CONCATENATE(LEFT(C102,FIND("Entry",C102)-1),"Table"),C102),B$2:F$675,5,FALSE),IF(A102="ts",".1.","."),D102)</f>
        <v>.31409.3.1.9.1.2</v>
      </c>
      <c r="G102" s="1" t="s">
        <v>1340</v>
      </c>
      <c r="H102" s="1" t="s">
        <v>24</v>
      </c>
      <c r="I102" s="14" t="s">
        <v>1314</v>
      </c>
      <c r="K102" s="19">
        <v>42314</v>
      </c>
      <c r="L102" s="1" t="b">
        <v>1</v>
      </c>
      <c r="M102" s="1" t="b">
        <v>1</v>
      </c>
      <c r="N102" s="1" t="s">
        <v>279</v>
      </c>
    </row>
    <row r="103" spans="1:14" ht="16" customHeight="1" x14ac:dyDescent="0.2">
      <c r="A103" s="1" t="s">
        <v>564</v>
      </c>
      <c r="B103" s="1" t="s">
        <v>180</v>
      </c>
      <c r="C103" s="1" t="s">
        <v>182</v>
      </c>
      <c r="D103" s="1">
        <v>3</v>
      </c>
      <c r="E103" s="18" t="str">
        <f>CONCATENATE(VLOOKUP(IF(A103="ts",CONCATENATE(LEFT(C103,FIND("Entry",C103)-1),"Table"),C103),B$2:E$675,4,FALSE),":",IF(A103="T",CONCATENATE(B103,"[]"),B103))</f>
        <v>tmns:tmnsTmaSpecificCapabilities:tmnsNetworkFabricDevice:nfdPortDescrTable[]:nfdPortClockState</v>
      </c>
      <c r="F103" s="18" t="str">
        <f>CONCATENATE(VLOOKUP(IF(A103="ts",CONCATENATE(LEFT(C103,FIND("Entry",C103)-1),"Table"),C103),B$2:F$675,5,FALSE),IF(A103="ts",".1.","."),D103)</f>
        <v>.31409.3.1.9.1.3</v>
      </c>
      <c r="G103" s="1" t="s">
        <v>1339</v>
      </c>
      <c r="H103" s="1" t="s">
        <v>24</v>
      </c>
      <c r="K103" s="19">
        <v>42314</v>
      </c>
      <c r="L103" s="1" t="b">
        <v>1</v>
      </c>
      <c r="M103" s="1" t="b">
        <v>1</v>
      </c>
      <c r="N103" s="1" t="s">
        <v>280</v>
      </c>
    </row>
    <row r="104" spans="1:14" ht="16" customHeight="1" x14ac:dyDescent="0.2">
      <c r="A104" s="1" t="s">
        <v>28</v>
      </c>
      <c r="B104" s="1" t="s">
        <v>147</v>
      </c>
      <c r="C104" s="1" t="s">
        <v>143</v>
      </c>
      <c r="D104" s="1">
        <v>3</v>
      </c>
      <c r="E104" s="18" t="str">
        <f>CONCATENATE(VLOOKUP(IF(A104="ts",CONCATENATE(LEFT(C104,FIND("Entry",C104)-1),"Table"),C104),B$2:E$675,4,FALSE),":",IF(A104="T",CONCATENATE(B104,"[]"),B104))</f>
        <v>tmns:tmnsTmaSpecificCapabilities:tmnsACU</v>
      </c>
      <c r="F104" s="18" t="str">
        <f>CONCATENATE(VLOOKUP(IF(A104="ts",CONCATENATE(LEFT(C104,FIND("Entry",C104)-1),"Table"),C104),B$2:F$675,5,FALSE),IF(A104="ts",".1.","."),D104)</f>
        <v>.31409.3.3</v>
      </c>
      <c r="I104" s="2"/>
      <c r="K104" s="19">
        <v>42314</v>
      </c>
    </row>
    <row r="105" spans="1:14" ht="16" customHeight="1" x14ac:dyDescent="0.2">
      <c r="A105" s="1" t="s">
        <v>6</v>
      </c>
      <c r="B105" s="1" t="s">
        <v>183</v>
      </c>
      <c r="C105" s="1" t="s">
        <v>147</v>
      </c>
      <c r="D105" s="1">
        <v>1</v>
      </c>
      <c r="E105" s="18" t="str">
        <f>CONCATENATE(VLOOKUP(IF(A105="ts",CONCATENATE(LEFT(C105,FIND("Entry",C105)-1),"Table"),C105),B$2:E$675,4,FALSE),":",IF(A105="T",CONCATENATE(B105,"[]"),B105))</f>
        <v>tmns:tmnsTmaSpecificCapabilities:tmnsACU:pointingCommand</v>
      </c>
      <c r="F105" s="18" t="str">
        <f>CONCATENATE(VLOOKUP(IF(A105="ts",CONCATENATE(LEFT(C105,FIND("Entry",C105)-1),"Table"),C105),B$2:F$675,5,FALSE),IF(A105="ts",".1.","."),D105)</f>
        <v>.31409.3.3.1</v>
      </c>
      <c r="G105" s="1" t="s">
        <v>11</v>
      </c>
      <c r="H105" s="1" t="s">
        <v>9</v>
      </c>
      <c r="I105" s="14" t="s">
        <v>10</v>
      </c>
      <c r="K105" s="19">
        <v>42314</v>
      </c>
      <c r="L105" s="1" t="b">
        <v>0</v>
      </c>
      <c r="M105" s="1" t="b">
        <v>1</v>
      </c>
      <c r="N105" s="1" t="s">
        <v>281</v>
      </c>
    </row>
    <row r="106" spans="1:14" ht="16" customHeight="1" x14ac:dyDescent="0.2">
      <c r="A106" s="1" t="s">
        <v>6</v>
      </c>
      <c r="B106" s="1" t="s">
        <v>184</v>
      </c>
      <c r="C106" s="1" t="s">
        <v>147</v>
      </c>
      <c r="D106" s="1">
        <v>2</v>
      </c>
      <c r="E106" s="18" t="str">
        <f>CONCATENATE(VLOOKUP(IF(A106="ts",CONCATENATE(LEFT(C106,FIND("Entry",C106)-1),"Table"),C106),B$2:E$675,4,FALSE),":",IF(A106="T",CONCATENATE(B106,"[]"),B106))</f>
        <v>tmns:tmnsTmaSpecificCapabilities:tmnsACU:currentElevation</v>
      </c>
      <c r="F106" s="18" t="str">
        <f>CONCATENATE(VLOOKUP(IF(A106="ts",CONCATENATE(LEFT(C106,FIND("Entry",C106)-1),"Table"),C106),B$2:F$675,5,FALSE),IF(A106="ts",".1.","."),D106)</f>
        <v>.31409.3.3.2</v>
      </c>
      <c r="G106" s="1" t="s">
        <v>11</v>
      </c>
      <c r="H106" s="1" t="s">
        <v>24</v>
      </c>
      <c r="I106" s="14" t="s">
        <v>1406</v>
      </c>
      <c r="K106" s="19">
        <v>42314</v>
      </c>
      <c r="L106" s="1" t="b">
        <v>0</v>
      </c>
      <c r="M106" s="1" t="b">
        <v>1</v>
      </c>
      <c r="N106" s="1" t="s">
        <v>282</v>
      </c>
    </row>
    <row r="107" spans="1:14" ht="16" customHeight="1" x14ac:dyDescent="0.2">
      <c r="A107" s="1" t="s">
        <v>6</v>
      </c>
      <c r="B107" s="1" t="s">
        <v>185</v>
      </c>
      <c r="C107" s="1" t="s">
        <v>147</v>
      </c>
      <c r="D107" s="1">
        <v>3</v>
      </c>
      <c r="E107" s="18" t="str">
        <f>CONCATENATE(VLOOKUP(IF(A107="ts",CONCATENATE(LEFT(C107,FIND("Entry",C107)-1),"Table"),C107),B$2:E$675,4,FALSE),":",IF(A107="T",CONCATENATE(B107,"[]"),B107))</f>
        <v>tmns:tmnsTmaSpecificCapabilities:tmnsACU:currentAzimuth</v>
      </c>
      <c r="F107" s="18" t="str">
        <f>CONCATENATE(VLOOKUP(IF(A107="ts",CONCATENATE(LEFT(C107,FIND("Entry",C107)-1),"Table"),C107),B$2:F$675,5,FALSE),IF(A107="ts",".1.","."),D107)</f>
        <v>.31409.3.3.3</v>
      </c>
      <c r="G107" s="1" t="s">
        <v>11</v>
      </c>
      <c r="H107" s="1" t="s">
        <v>24</v>
      </c>
      <c r="I107" s="14" t="s">
        <v>1406</v>
      </c>
      <c r="K107" s="19">
        <v>42314</v>
      </c>
      <c r="L107" s="1" t="b">
        <v>0</v>
      </c>
      <c r="M107" s="1" t="b">
        <v>1</v>
      </c>
      <c r="N107" s="1" t="s">
        <v>283</v>
      </c>
    </row>
    <row r="108" spans="1:14" ht="16" customHeight="1" x14ac:dyDescent="0.2">
      <c r="A108" s="1" t="s">
        <v>6</v>
      </c>
      <c r="B108" s="1" t="s">
        <v>186</v>
      </c>
      <c r="C108" s="1" t="s">
        <v>147</v>
      </c>
      <c r="D108" s="1">
        <v>4</v>
      </c>
      <c r="E108" s="18" t="str">
        <f>CONCATENATE(VLOOKUP(IF(A108="ts",CONCATENATE(LEFT(C108,FIND("Entry",C108)-1),"Table"),C108),B$2:E$675,4,FALSE),":",IF(A108="T",CONCATENATE(B108,"[]"),B108))</f>
        <v>tmns:tmnsTmaSpecificCapabilities:tmnsACU:pointingError</v>
      </c>
      <c r="F108" s="18" t="str">
        <f>CONCATENATE(VLOOKUP(IF(A108="ts",CONCATENATE(LEFT(C108,FIND("Entry",C108)-1),"Table"),C108),B$2:F$675,5,FALSE),IF(A108="ts",".1.","."),D108)</f>
        <v>.31409.3.3.4</v>
      </c>
      <c r="G108" s="1" t="s">
        <v>52</v>
      </c>
      <c r="H108" s="1" t="s">
        <v>24</v>
      </c>
      <c r="I108" s="14" t="s">
        <v>1249</v>
      </c>
      <c r="K108" s="19">
        <v>42314</v>
      </c>
      <c r="L108" s="1" t="b">
        <v>0</v>
      </c>
      <c r="M108" s="1" t="b">
        <v>1</v>
      </c>
      <c r="N108" s="1" t="s">
        <v>284</v>
      </c>
    </row>
    <row r="109" spans="1:14" ht="16" customHeight="1" x14ac:dyDescent="0.2">
      <c r="A109" s="1" t="s">
        <v>6</v>
      </c>
      <c r="B109" s="1" t="s">
        <v>187</v>
      </c>
      <c r="C109" s="1" t="s">
        <v>147</v>
      </c>
      <c r="D109" s="1">
        <v>5</v>
      </c>
      <c r="E109" s="18" t="str">
        <f>CONCATENATE(VLOOKUP(IF(A109="ts",CONCATENATE(LEFT(C109,FIND("Entry",C109)-1),"Table"),C109),B$2:E$675,4,FALSE),":",IF(A109="T",CONCATENATE(B109,"[]"),B109))</f>
        <v>tmns:tmnsTmaSpecificCapabilities:tmnsACU:servoEnergized</v>
      </c>
      <c r="F109" s="18" t="str">
        <f>CONCATENATE(VLOOKUP(IF(A109="ts",CONCATENATE(LEFT(C109,FIND("Entry",C109)-1),"Table"),C109),B$2:F$675,5,FALSE),IF(A109="ts",".1.","."),D109)</f>
        <v>.31409.3.3.5</v>
      </c>
      <c r="G109" s="1" t="s">
        <v>52</v>
      </c>
      <c r="H109" s="1" t="s">
        <v>24</v>
      </c>
      <c r="I109" s="14" t="s">
        <v>1249</v>
      </c>
      <c r="K109" s="19">
        <v>42314</v>
      </c>
      <c r="L109" s="1" t="b">
        <v>0</v>
      </c>
      <c r="M109" s="1" t="b">
        <v>1</v>
      </c>
      <c r="N109" s="1" t="s">
        <v>285</v>
      </c>
    </row>
    <row r="110" spans="1:14" ht="16" customHeight="1" x14ac:dyDescent="0.2">
      <c r="A110" s="1" t="s">
        <v>6</v>
      </c>
      <c r="B110" s="1" t="s">
        <v>188</v>
      </c>
      <c r="C110" s="1" t="s">
        <v>147</v>
      </c>
      <c r="D110" s="1">
        <v>6</v>
      </c>
      <c r="E110" s="18" t="str">
        <f>CONCATENATE(VLOOKUP(IF(A110="ts",CONCATENATE(LEFT(C110,FIND("Entry",C110)-1),"Table"),C110),B$2:E$675,4,FALSE),":",IF(A110="T",CONCATENATE(B110,"[]"),B110))</f>
        <v>tmns:tmnsTmaSpecificCapabilities:tmnsACU:feedEnabled</v>
      </c>
      <c r="F110" s="18" t="str">
        <f>CONCATENATE(VLOOKUP(IF(A110="ts",CONCATENATE(LEFT(C110,FIND("Entry",C110)-1),"Table"),C110),B$2:F$675,5,FALSE),IF(A110="ts",".1.","."),D110)</f>
        <v>.31409.3.3.6</v>
      </c>
      <c r="G110" s="1" t="s">
        <v>52</v>
      </c>
      <c r="H110" s="1" t="s">
        <v>24</v>
      </c>
      <c r="I110" s="14" t="s">
        <v>1249</v>
      </c>
      <c r="K110" s="19">
        <v>42314</v>
      </c>
      <c r="L110" s="1" t="b">
        <v>0</v>
      </c>
      <c r="M110" s="1" t="b">
        <v>1</v>
      </c>
      <c r="N110" s="1" t="s">
        <v>286</v>
      </c>
    </row>
    <row r="111" spans="1:14" ht="16" customHeight="1" x14ac:dyDescent="0.2">
      <c r="A111" s="1" t="s">
        <v>6</v>
      </c>
      <c r="B111" s="1" t="s">
        <v>189</v>
      </c>
      <c r="C111" s="1" t="s">
        <v>147</v>
      </c>
      <c r="D111" s="1">
        <v>7</v>
      </c>
      <c r="E111" s="18" t="str">
        <f>CONCATENATE(VLOOKUP(IF(A111="ts",CONCATENATE(LEFT(C111,FIND("Entry",C111)-1),"Table"),C111),B$2:E$675,4,FALSE),":",IF(A111="T",CONCATENATE(B111,"[]"),B111))</f>
        <v>tmns:tmnsTmaSpecificCapabilities:tmnsACU:receiverSignalLevel</v>
      </c>
      <c r="F111" s="18" t="str">
        <f>CONCATENATE(VLOOKUP(IF(A111="ts",CONCATENATE(LEFT(C111,FIND("Entry",C111)-1),"Table"),C111),B$2:F$675,5,FALSE),IF(A111="ts",".1.","."),D111)</f>
        <v>.31409.3.3.7</v>
      </c>
      <c r="G111" s="1" t="s">
        <v>237</v>
      </c>
      <c r="H111" s="1" t="s">
        <v>24</v>
      </c>
      <c r="I111" s="14" t="s">
        <v>1257</v>
      </c>
      <c r="K111" s="19">
        <v>42314</v>
      </c>
      <c r="L111" s="1" t="b">
        <v>0</v>
      </c>
      <c r="M111" s="1" t="b">
        <v>1</v>
      </c>
      <c r="N111" s="1" t="s">
        <v>287</v>
      </c>
    </row>
    <row r="112" spans="1:14" ht="16" customHeight="1" x14ac:dyDescent="0.2">
      <c r="A112" s="1" t="s">
        <v>6</v>
      </c>
      <c r="B112" s="1" t="s">
        <v>190</v>
      </c>
      <c r="C112" s="1" t="s">
        <v>147</v>
      </c>
      <c r="D112" s="1">
        <v>8</v>
      </c>
      <c r="E112" s="18" t="str">
        <f>CONCATENATE(VLOOKUP(IF(A112="ts",CONCATENATE(LEFT(C112,FIND("Entry",C112)-1),"Table"),C112),B$2:E$675,4,FALSE),":",IF(A112="T",CONCATENATE(B112,"[]"),B112))</f>
        <v>tmns:tmnsTmaSpecificCapabilities:tmnsACU:autotrackingEnabled</v>
      </c>
      <c r="F112" s="18" t="str">
        <f>CONCATENATE(VLOOKUP(IF(A112="ts",CONCATENATE(LEFT(C112,FIND("Entry",C112)-1),"Table"),C112),B$2:F$675,5,FALSE),IF(A112="ts",".1.","."),D112)</f>
        <v>.31409.3.3.8</v>
      </c>
      <c r="G112" s="1" t="s">
        <v>52</v>
      </c>
      <c r="H112" s="1" t="s">
        <v>24</v>
      </c>
      <c r="I112" s="14" t="s">
        <v>1249</v>
      </c>
      <c r="K112" s="19">
        <v>42314</v>
      </c>
      <c r="L112" s="1" t="b">
        <v>0</v>
      </c>
      <c r="M112" s="1" t="b">
        <v>1</v>
      </c>
      <c r="N112" s="1" t="s">
        <v>288</v>
      </c>
    </row>
    <row r="113" spans="1:14" ht="16" customHeight="1" x14ac:dyDescent="0.2">
      <c r="A113" s="1" t="s">
        <v>6</v>
      </c>
      <c r="B113" s="1" t="s">
        <v>191</v>
      </c>
      <c r="C113" s="1" t="s">
        <v>147</v>
      </c>
      <c r="D113" s="1">
        <v>9</v>
      </c>
      <c r="E113" s="18" t="str">
        <f>CONCATENATE(VLOOKUP(IF(A113="ts",CONCATENATE(LEFT(C113,FIND("Entry",C113)-1),"Table"),C113),B$2:E$675,4,FALSE),":",IF(A113="T",CONCATENATE(B113,"[]"),B113))</f>
        <v>tmns:tmnsTmaSpecificCapabilities:tmnsACU:trackingMode</v>
      </c>
      <c r="F113" s="18" t="str">
        <f>CONCATENATE(VLOOKUP(IF(A113="ts",CONCATENATE(LEFT(C113,FIND("Entry",C113)-1),"Table"),C113),B$2:F$675,5,FALSE),IF(A113="ts",".1.","."),D113)</f>
        <v>.31409.3.3.9</v>
      </c>
      <c r="G113" s="1" t="s">
        <v>1341</v>
      </c>
      <c r="H113" s="1" t="s">
        <v>24</v>
      </c>
      <c r="I113" s="14" t="s">
        <v>1407</v>
      </c>
      <c r="K113" s="19">
        <v>42314</v>
      </c>
      <c r="L113" s="1" t="b">
        <v>0</v>
      </c>
      <c r="M113" s="1" t="b">
        <v>1</v>
      </c>
      <c r="N113" s="1" t="s">
        <v>289</v>
      </c>
    </row>
    <row r="114" spans="1:14" ht="16" customHeight="1" x14ac:dyDescent="0.2">
      <c r="A114" s="1" t="s">
        <v>28</v>
      </c>
      <c r="B114" s="1" t="s">
        <v>192</v>
      </c>
      <c r="C114" s="1" t="s">
        <v>147</v>
      </c>
      <c r="D114" s="1">
        <v>10</v>
      </c>
      <c r="E114" s="18" t="str">
        <f>CONCATENATE(VLOOKUP(IF(A114="ts",CONCATENATE(LEFT(C114,FIND("Entry",C114)-1),"Table"),C114),B$2:E$675,4,FALSE),":",IF(A114="T",CONCATENATE(B114,"[]"),B114))</f>
        <v>tmns:tmnsTmaSpecificCapabilities:tmnsACU:acuNotifications</v>
      </c>
      <c r="F114" s="18" t="str">
        <f>CONCATENATE(VLOOKUP(IF(A114="ts",CONCATENATE(LEFT(C114,FIND("Entry",C114)-1),"Table"),C114),B$2:F$675,5,FALSE),IF(A114="ts",".1.","."),D114)</f>
        <v>.31409.3.3.10</v>
      </c>
      <c r="I114" s="2"/>
      <c r="K114" s="19">
        <v>42314</v>
      </c>
    </row>
    <row r="115" spans="1:14" ht="16" customHeight="1" x14ac:dyDescent="0.2">
      <c r="A115" s="1" t="s">
        <v>28</v>
      </c>
      <c r="B115" s="1" t="s">
        <v>193</v>
      </c>
      <c r="C115" s="1" t="s">
        <v>192</v>
      </c>
      <c r="D115" s="1">
        <v>1</v>
      </c>
      <c r="E115" s="18" t="str">
        <f>CONCATENATE(VLOOKUP(IF(A115="ts",CONCATENATE(LEFT(C115,FIND("Entry",C115)-1),"Table"),C115),B$2:E$675,4,FALSE),":",IF(A115="T",CONCATENATE(B115,"[]"),B115))</f>
        <v>tmns:tmnsTmaSpecificCapabilities:tmnsACU:acuNotifications:pointingErrorNotificationBranch</v>
      </c>
      <c r="F115" s="18" t="str">
        <f>CONCATENATE(VLOOKUP(IF(A115="ts",CONCATENATE(LEFT(C115,FIND("Entry",C115)-1),"Table"),C115),B$2:F$675,5,FALSE),IF(A115="ts",".1.","."),D115)</f>
        <v>.31409.3.3.10.1</v>
      </c>
      <c r="I115" s="2"/>
      <c r="K115" s="19">
        <v>42314</v>
      </c>
    </row>
    <row r="116" spans="1:14" ht="16" customHeight="1" x14ac:dyDescent="0.2">
      <c r="A116" s="1" t="s">
        <v>28</v>
      </c>
      <c r="B116" s="1" t="s">
        <v>194</v>
      </c>
      <c r="C116" s="1" t="s">
        <v>193</v>
      </c>
      <c r="D116" s="1">
        <v>0</v>
      </c>
      <c r="E116" s="18" t="str">
        <f>CONCATENATE(VLOOKUP(IF(A116="ts",CONCATENATE(LEFT(C116,FIND("Entry",C116)-1),"Table"),C116),B$2:E$675,4,FALSE),":",IF(A116="T",CONCATENATE(B116,"[]"),B116))</f>
        <v>tmns:tmnsTmaSpecificCapabilities:tmnsACU:acuNotifications:pointingErrorNotificationBranch:pointingErrorNotifications</v>
      </c>
      <c r="F116" s="18" t="str">
        <f>CONCATENATE(VLOOKUP(IF(A116="ts",CONCATENATE(LEFT(C116,FIND("Entry",C116)-1),"Table"),C116),B$2:F$675,5,FALSE),IF(A116="ts",".1.","."),D116)</f>
        <v>.31409.3.3.10.1.0</v>
      </c>
      <c r="I116" s="2"/>
      <c r="K116" s="19">
        <v>42314</v>
      </c>
    </row>
    <row r="117" spans="1:14" ht="16" customHeight="1" x14ac:dyDescent="0.2">
      <c r="A117" s="1" t="s">
        <v>605</v>
      </c>
      <c r="B117" s="1" t="s">
        <v>195</v>
      </c>
      <c r="C117" s="1" t="s">
        <v>194</v>
      </c>
      <c r="D117" s="1">
        <v>1</v>
      </c>
      <c r="E117" s="18" t="str">
        <f>CONCATENATE(VLOOKUP(IF(A117="ts",CONCATENATE(LEFT(C117,FIND("Entry",C117)-1),"Table"),C117),B$2:E$675,4,FALSE),":",IF(A117="T",CONCATENATE(B117,"[]"),B117))</f>
        <v>tmns:tmnsTmaSpecificCapabilities:tmnsACU:acuNotifications:pointingErrorNotificationBranch:pointingErrorNotifications:pointingErrorNotification</v>
      </c>
      <c r="F117" s="18" t="str">
        <f>CONCATENATE(VLOOKUP(IF(A117="ts",CONCATENATE(LEFT(C117,FIND("Entry",C117)-1),"Table"),C117),B$2:F$675,5,FALSE),IF(A117="ts",".1.","."),D117)</f>
        <v>.31409.3.3.10.1.0.1</v>
      </c>
      <c r="G117" s="1" t="s">
        <v>1378</v>
      </c>
      <c r="K117" s="19">
        <v>42314</v>
      </c>
      <c r="N117" s="1" t="s">
        <v>262</v>
      </c>
    </row>
    <row r="118" spans="1:14" ht="16" customHeight="1" x14ac:dyDescent="0.2">
      <c r="A118" s="1" t="s">
        <v>6</v>
      </c>
      <c r="B118" s="1" t="s">
        <v>196</v>
      </c>
      <c r="C118" s="1" t="s">
        <v>193</v>
      </c>
      <c r="D118" s="1">
        <v>1</v>
      </c>
      <c r="E118" s="18" t="str">
        <f>CONCATENATE(VLOOKUP(IF(A118="ts",CONCATENATE(LEFT(C118,FIND("Entry",C118)-1),"Table"),C118),B$2:E$675,4,FALSE),":",IF(A118="T",CONCATENATE(B118,"[]"),B118))</f>
        <v>tmns:tmnsTmaSpecificCapabilities:tmnsACU:acuNotifications:pointingErrorNotificationBranch:pointingErrorNotifEnable</v>
      </c>
      <c r="F118" s="18" t="str">
        <f>CONCATENATE(VLOOKUP(IF(A118="ts",CONCATENATE(LEFT(C118,FIND("Entry",C118)-1),"Table"),C118),B$2:F$675,5,FALSE),IF(A118="ts",".1.","."),D118)</f>
        <v>.31409.3.3.10.1.1</v>
      </c>
      <c r="G118" s="1" t="s">
        <v>52</v>
      </c>
      <c r="H118" s="1" t="s">
        <v>9</v>
      </c>
      <c r="I118" s="14" t="s">
        <v>1249</v>
      </c>
      <c r="K118" s="19">
        <v>42314</v>
      </c>
      <c r="L118" s="1" t="b">
        <v>1</v>
      </c>
      <c r="M118" s="1" t="b">
        <v>1</v>
      </c>
      <c r="N118" s="1" t="s">
        <v>261</v>
      </c>
    </row>
    <row r="119" spans="1:14" ht="16" customHeight="1" x14ac:dyDescent="0.2">
      <c r="A119" s="1" t="s">
        <v>6</v>
      </c>
      <c r="B119" s="1" t="s">
        <v>197</v>
      </c>
      <c r="C119" s="1" t="s">
        <v>193</v>
      </c>
      <c r="D119" s="1">
        <v>2</v>
      </c>
      <c r="E119" s="18" t="str">
        <f>CONCATENATE(VLOOKUP(IF(A119="ts",CONCATENATE(LEFT(C119,FIND("Entry",C119)-1),"Table"),C119),B$2:E$675,4,FALSE),":",IF(A119="T",CONCATENATE(B119,"[]"),B119))</f>
        <v>tmns:tmnsTmaSpecificCapabilities:tmnsACU:acuNotifications:pointingErrorNotificationBranch:pointingErrorNotifInterval</v>
      </c>
      <c r="F119" s="18" t="str">
        <f>CONCATENATE(VLOOKUP(IF(A119="ts",CONCATENATE(LEFT(C119,FIND("Entry",C119)-1),"Table"),C119),B$2:F$675,5,FALSE),IF(A119="ts",".1.","."),D119)</f>
        <v>.31409.3.3.10.1.2</v>
      </c>
      <c r="G119" s="1" t="s">
        <v>26</v>
      </c>
      <c r="H119" s="1" t="s">
        <v>9</v>
      </c>
      <c r="I119" s="14" t="s">
        <v>1265</v>
      </c>
      <c r="K119" s="19">
        <v>42314</v>
      </c>
      <c r="L119" s="1" t="b">
        <v>1</v>
      </c>
      <c r="M119" s="1" t="b">
        <v>1</v>
      </c>
      <c r="N119" s="1" t="s">
        <v>260</v>
      </c>
    </row>
    <row r="120" spans="1:14" ht="16" customHeight="1" x14ac:dyDescent="0.2">
      <c r="A120" s="1" t="s">
        <v>6</v>
      </c>
      <c r="B120" s="1" t="s">
        <v>198</v>
      </c>
      <c r="C120" s="1" t="s">
        <v>193</v>
      </c>
      <c r="D120" s="1">
        <v>3</v>
      </c>
      <c r="E120" s="18" t="str">
        <f>CONCATENATE(VLOOKUP(IF(A120="ts",CONCATENATE(LEFT(C120,FIND("Entry",C120)-1),"Table"),C120),B$2:E$675,4,FALSE),":",IF(A120="T",CONCATENATE(B120,"[]"),B120))</f>
        <v>tmns:tmnsTmaSpecificCapabilities:tmnsACU:acuNotifications:pointingErrorNotificationBranch:pointingErrorNotifRepeat</v>
      </c>
      <c r="F120" s="18" t="str">
        <f>CONCATENATE(VLOOKUP(IF(A120="ts",CONCATENATE(LEFT(C120,FIND("Entry",C120)-1),"Table"),C120),B$2:F$675,5,FALSE),IF(A120="ts",".1.","."),D120)</f>
        <v>.31409.3.3.10.1.3</v>
      </c>
      <c r="G120" s="1" t="s">
        <v>26</v>
      </c>
      <c r="H120" s="1" t="s">
        <v>9</v>
      </c>
      <c r="I120" s="14" t="s">
        <v>1266</v>
      </c>
      <c r="K120" s="19">
        <v>42314</v>
      </c>
      <c r="L120" s="1" t="b">
        <v>1</v>
      </c>
      <c r="M120" s="1" t="b">
        <v>1</v>
      </c>
      <c r="N120" s="1" t="s">
        <v>259</v>
      </c>
    </row>
    <row r="121" spans="1:14" ht="16" customHeight="1" x14ac:dyDescent="0.2">
      <c r="A121" s="1" t="s">
        <v>28</v>
      </c>
      <c r="B121" s="1" t="s">
        <v>148</v>
      </c>
      <c r="C121" s="1" t="s">
        <v>143</v>
      </c>
      <c r="D121" s="1">
        <v>6</v>
      </c>
      <c r="E121" s="18" t="str">
        <f>CONCATENATE(VLOOKUP(IF(A121="ts",CONCATENATE(LEFT(C121,FIND("Entry",C121)-1),"Table"),C121),B$2:E$675,4,FALSE),":",IF(A121="T",CONCATENATE(B121,"[]"),B121))</f>
        <v>tmns:tmnsTmaSpecificCapabilities:tmnsDAU</v>
      </c>
      <c r="F121" s="18" t="str">
        <f>CONCATENATE(VLOOKUP(IF(A121="ts",CONCATENATE(LEFT(C121,FIND("Entry",C121)-1),"Table"),C121),B$2:F$675,5,FALSE),IF(A121="ts",".1.","."),D121)</f>
        <v>.31409.3.6</v>
      </c>
      <c r="I121" s="2"/>
      <c r="K121" s="19">
        <v>42314</v>
      </c>
    </row>
    <row r="122" spans="1:14" ht="16" customHeight="1" x14ac:dyDescent="0.2">
      <c r="A122" s="1" t="s">
        <v>6</v>
      </c>
      <c r="B122" s="1" t="s">
        <v>199</v>
      </c>
      <c r="C122" s="1" t="s">
        <v>148</v>
      </c>
      <c r="D122" s="1">
        <v>1</v>
      </c>
      <c r="E122" s="18" t="str">
        <f>CONCATENATE(VLOOKUP(IF(A122="ts",CONCATENATE(LEFT(C122,FIND("Entry",C122)-1),"Table"),C122),B$2:E$675,4,FALSE),":",IF(A122="T",CONCATENATE(B122,"[]"),B122))</f>
        <v>tmns:tmnsTmaSpecificCapabilities:tmnsDAU:operMode</v>
      </c>
      <c r="F122" s="18" t="str">
        <f>CONCATENATE(VLOOKUP(IF(A122="ts",CONCATENATE(LEFT(C122,FIND("Entry",C122)-1),"Table"),C122),B$2:F$675,5,FALSE),IF(A122="ts",".1.","."),D122)</f>
        <v>.31409.3.6.1</v>
      </c>
      <c r="G122" s="1" t="s">
        <v>1322</v>
      </c>
      <c r="H122" s="1" t="s">
        <v>9</v>
      </c>
      <c r="I122" s="14" t="s">
        <v>1223</v>
      </c>
      <c r="K122" s="19">
        <v>42314</v>
      </c>
      <c r="L122" s="1" t="b">
        <v>1</v>
      </c>
      <c r="M122" s="1" t="b">
        <v>1</v>
      </c>
      <c r="N122" s="1" t="s">
        <v>258</v>
      </c>
    </row>
    <row r="123" spans="1:14" ht="16" customHeight="1" x14ac:dyDescent="0.2">
      <c r="A123" s="1" t="s">
        <v>107</v>
      </c>
      <c r="B123" s="1" t="s">
        <v>200</v>
      </c>
      <c r="C123" s="1" t="s">
        <v>148</v>
      </c>
      <c r="D123" s="1">
        <v>2</v>
      </c>
      <c r="E123" s="18" t="str">
        <f>CONCATENATE(VLOOKUP(IF(A123="ts",CONCATENATE(LEFT(C123,FIND("Entry",C123)-1),"Table"),C123),B$2:E$675,4,FALSE),":",IF(A123="T",CONCATENATE(B123,"[]"),B123))</f>
        <v>tmns:tmnsTmaSpecificCapabilities:tmnsDAU:sampleTable[]</v>
      </c>
      <c r="F123" s="18" t="str">
        <f>CONCATENATE(VLOOKUP(IF(A123="ts",CONCATENATE(LEFT(C123,FIND("Entry",C123)-1),"Table"),C123),B$2:F$675,5,FALSE),IF(A123="ts",".1.","."),D123)</f>
        <v>.31409.3.6.2</v>
      </c>
      <c r="G123" s="1" t="s">
        <v>249</v>
      </c>
      <c r="H123" s="1" t="s">
        <v>18</v>
      </c>
      <c r="K123" s="19">
        <v>42314</v>
      </c>
      <c r="L123" s="1" t="b">
        <v>1</v>
      </c>
      <c r="M123" s="1" t="b">
        <v>1</v>
      </c>
      <c r="N123" s="1" t="s">
        <v>257</v>
      </c>
    </row>
    <row r="124" spans="1:14" ht="16" customHeight="1" x14ac:dyDescent="0.2">
      <c r="A124" s="1" t="s">
        <v>564</v>
      </c>
      <c r="B124" s="1" t="s">
        <v>201</v>
      </c>
      <c r="C124" s="1" t="s">
        <v>207</v>
      </c>
      <c r="D124" s="1">
        <v>1</v>
      </c>
      <c r="E124" s="18" t="str">
        <f>CONCATENATE(VLOOKUP(IF(A124="ts",CONCATENATE(LEFT(C124,FIND("Entry",C124)-1),"Table"),C124),B$2:E$675,4,FALSE),":",IF(A124="T",CONCATENATE(B124,"[]"),B124))</f>
        <v>tmns:tmnsTmaSpecificCapabilities:tmnsDAU:sampleTable[]:sampleIndex</v>
      </c>
      <c r="F124" s="18" t="str">
        <f>CONCATENATE(VLOOKUP(IF(A124="ts",CONCATENATE(LEFT(C124,FIND("Entry",C124)-1),"Table"),C124),B$2:F$675,5,FALSE),IF(A124="ts",".1.","."),D124)</f>
        <v>.31409.3.6.2.1.1</v>
      </c>
      <c r="G124" s="1" t="s">
        <v>26</v>
      </c>
      <c r="H124" s="1" t="s">
        <v>18</v>
      </c>
      <c r="I124" s="14" t="s">
        <v>1266</v>
      </c>
      <c r="J124" s="3">
        <v>1</v>
      </c>
      <c r="K124" s="19">
        <v>42314</v>
      </c>
      <c r="L124" s="1" t="b">
        <v>1</v>
      </c>
      <c r="M124" s="1" t="b">
        <v>1</v>
      </c>
      <c r="N124" s="1" t="s">
        <v>256</v>
      </c>
    </row>
    <row r="125" spans="1:14" ht="16" customHeight="1" x14ac:dyDescent="0.2">
      <c r="A125" s="1" t="s">
        <v>564</v>
      </c>
      <c r="B125" s="1" t="s">
        <v>202</v>
      </c>
      <c r="C125" s="1" t="s">
        <v>207</v>
      </c>
      <c r="D125" s="1">
        <v>2</v>
      </c>
      <c r="E125" s="18" t="str">
        <f>CONCATENATE(VLOOKUP(IF(A125="ts",CONCATENATE(LEFT(C125,FIND("Entry",C125)-1),"Table"),C125),B$2:E$675,4,FALSE),":",IF(A125="T",CONCATENATE(B125,"[]"),B125))</f>
        <v>tmns:tmnsTmaSpecificCapabilities:tmnsDAU:sampleTable[]:sampleMeasID</v>
      </c>
      <c r="F125" s="18" t="str">
        <f>CONCATENATE(VLOOKUP(IF(A125="ts",CONCATENATE(LEFT(C125,FIND("Entry",C125)-1),"Table"),C125),B$2:F$675,5,FALSE),IF(A125="ts",".1.","."),D125)</f>
        <v>.31409.3.6.2.1.2</v>
      </c>
      <c r="G125" s="1" t="s">
        <v>11</v>
      </c>
      <c r="H125" s="1" t="s">
        <v>1245</v>
      </c>
      <c r="I125" s="14" t="s">
        <v>10</v>
      </c>
      <c r="K125" s="19">
        <v>42314</v>
      </c>
      <c r="L125" s="1" t="b">
        <v>1</v>
      </c>
      <c r="M125" s="1" t="b">
        <v>1</v>
      </c>
      <c r="N125" s="1" t="s">
        <v>255</v>
      </c>
    </row>
    <row r="126" spans="1:14" ht="16" customHeight="1" x14ac:dyDescent="0.2">
      <c r="A126" s="1" t="s">
        <v>564</v>
      </c>
      <c r="B126" s="1" t="s">
        <v>203</v>
      </c>
      <c r="C126" s="1" t="s">
        <v>207</v>
      </c>
      <c r="D126" s="1">
        <v>3</v>
      </c>
      <c r="E126" s="18" t="str">
        <f>CONCATENATE(VLOOKUP(IF(A126="ts",CONCATENATE(LEFT(C126,FIND("Entry",C126)-1),"Table"),C126),B$2:E$675,4,FALSE),":",IF(A126="T",CONCATENATE(B126,"[]"),B126))</f>
        <v>tmns:tmnsTmaSpecificCapabilities:tmnsDAU:sampleTable[]:sampleStartTime</v>
      </c>
      <c r="F126" s="18" t="str">
        <f>CONCATENATE(VLOOKUP(IF(A126="ts",CONCATENATE(LEFT(C126,FIND("Entry",C126)-1),"Table"),C126),B$2:F$675,5,FALSE),IF(A126="ts",".1.","."),D126)</f>
        <v>.31409.3.6.2.1.3</v>
      </c>
      <c r="G126" s="1" t="s">
        <v>11</v>
      </c>
      <c r="H126" s="1" t="s">
        <v>1245</v>
      </c>
      <c r="I126" s="14" t="s">
        <v>1406</v>
      </c>
      <c r="K126" s="19">
        <v>42314</v>
      </c>
      <c r="L126" s="1" t="b">
        <v>1</v>
      </c>
      <c r="M126" s="1" t="b">
        <v>1</v>
      </c>
      <c r="N126" s="1" t="s">
        <v>254</v>
      </c>
    </row>
    <row r="127" spans="1:14" ht="16" customHeight="1" x14ac:dyDescent="0.2">
      <c r="A127" s="1" t="s">
        <v>564</v>
      </c>
      <c r="B127" s="1" t="s">
        <v>204</v>
      </c>
      <c r="C127" s="1" t="s">
        <v>207</v>
      </c>
      <c r="D127" s="1">
        <v>4</v>
      </c>
      <c r="E127" s="18" t="str">
        <f>CONCATENATE(VLOOKUP(IF(A127="ts",CONCATENATE(LEFT(C127,FIND("Entry",C127)-1),"Table"),C127),B$2:E$675,4,FALSE),":",IF(A127="T",CONCATENATE(B127,"[]"),B127))</f>
        <v>tmns:tmnsTmaSpecificCapabilities:tmnsDAU:sampleTable[]:sampleEndTime</v>
      </c>
      <c r="F127" s="18" t="str">
        <f>CONCATENATE(VLOOKUP(IF(A127="ts",CONCATENATE(LEFT(C127,FIND("Entry",C127)-1),"Table"),C127),B$2:F$675,5,FALSE),IF(A127="ts",".1.","."),D127)</f>
        <v>.31409.3.6.2.1.4</v>
      </c>
      <c r="G127" s="1" t="s">
        <v>11</v>
      </c>
      <c r="H127" s="1" t="s">
        <v>1245</v>
      </c>
      <c r="I127" s="14" t="s">
        <v>1406</v>
      </c>
      <c r="K127" s="19">
        <v>42314</v>
      </c>
      <c r="L127" s="1" t="b">
        <v>1</v>
      </c>
      <c r="M127" s="1" t="b">
        <v>1</v>
      </c>
      <c r="N127" s="1" t="s">
        <v>253</v>
      </c>
    </row>
    <row r="128" spans="1:14" ht="16" customHeight="1" x14ac:dyDescent="0.2">
      <c r="A128" s="1" t="s">
        <v>564</v>
      </c>
      <c r="B128" s="1" t="s">
        <v>205</v>
      </c>
      <c r="C128" s="1" t="s">
        <v>207</v>
      </c>
      <c r="D128" s="1">
        <v>5</v>
      </c>
      <c r="E128" s="18" t="str">
        <f>CONCATENATE(VLOOKUP(IF(A128="ts",CONCATENATE(LEFT(C128,FIND("Entry",C128)-1),"Table"),C128),B$2:E$675,4,FALSE),":",IF(A128="T",CONCATENATE(B128,"[]"),B128))</f>
        <v>tmns:tmnsTmaSpecificCapabilities:tmnsDAU:sampleTable[]:sampleInterval</v>
      </c>
      <c r="F128" s="18" t="str">
        <f>CONCATENATE(VLOOKUP(IF(A128="ts",CONCATENATE(LEFT(C128,FIND("Entry",C128)-1),"Table"),C128),B$2:F$675,5,FALSE),IF(A128="ts",".1.","."),D128)</f>
        <v>.31409.3.6.2.1.5</v>
      </c>
      <c r="G128" s="1" t="s">
        <v>11</v>
      </c>
      <c r="H128" s="1" t="s">
        <v>1245</v>
      </c>
      <c r="I128" s="14" t="s">
        <v>10</v>
      </c>
      <c r="K128" s="19">
        <v>42314</v>
      </c>
      <c r="L128" s="1" t="b">
        <v>1</v>
      </c>
      <c r="M128" s="1" t="b">
        <v>1</v>
      </c>
      <c r="N128" s="1" t="s">
        <v>252</v>
      </c>
    </row>
    <row r="129" spans="1:14" ht="16" customHeight="1" x14ac:dyDescent="0.2">
      <c r="A129" s="1" t="s">
        <v>564</v>
      </c>
      <c r="B129" s="1" t="s">
        <v>206</v>
      </c>
      <c r="C129" s="1" t="s">
        <v>207</v>
      </c>
      <c r="D129" s="1">
        <v>6</v>
      </c>
      <c r="E129" s="18" t="str">
        <f>CONCATENATE(VLOOKUP(IF(A129="ts",CONCATENATE(LEFT(C129,FIND("Entry",C129)-1),"Table"),C129),B$2:E$675,4,FALSE),":",IF(A129="T",CONCATENATE(B129,"[]"),B129))</f>
        <v>tmns:tmnsTmaSpecificCapabilities:tmnsDAU:sampleTable[]:sampleRowStatus</v>
      </c>
      <c r="F129" s="18" t="str">
        <f>CONCATENATE(VLOOKUP(IF(A129="ts",CONCATENATE(LEFT(C129,FIND("Entry",C129)-1),"Table"),C129),B$2:F$675,5,FALSE),IF(A129="ts",".1.","."),D129)</f>
        <v>.31409.3.6.2.1.6</v>
      </c>
      <c r="G129" s="1" t="s">
        <v>250</v>
      </c>
      <c r="H129" s="1" t="s">
        <v>1245</v>
      </c>
      <c r="K129" s="19">
        <v>42314</v>
      </c>
      <c r="L129" s="1" t="b">
        <v>1</v>
      </c>
      <c r="M129" s="1" t="b">
        <v>1</v>
      </c>
      <c r="N129" s="1" t="s">
        <v>251</v>
      </c>
    </row>
    <row r="130" spans="1:14" ht="16" customHeight="1" x14ac:dyDescent="0.2">
      <c r="A130" s="1" t="s">
        <v>28</v>
      </c>
      <c r="B130" s="1" t="s">
        <v>149</v>
      </c>
      <c r="C130" s="1" t="s">
        <v>143</v>
      </c>
      <c r="D130" s="1">
        <v>7</v>
      </c>
      <c r="E130" s="18" t="str">
        <f>CONCATENATE(VLOOKUP(IF(A130="ts",CONCATENATE(LEFT(C130,FIND("Entry",C130)-1),"Table"),C130),B$2:E$675,4,FALSE),":",IF(A130="T",CONCATENATE(B130,"[]"),B130))</f>
        <v>tmns:tmnsTmaSpecificCapabilities:tmnsRecorder</v>
      </c>
      <c r="F130" s="18" t="str">
        <f>CONCATENATE(VLOOKUP(IF(A130="ts",CONCATENATE(LEFT(C130,FIND("Entry",C130)-1),"Table"),C130),B$2:F$675,5,FALSE),IF(A130="ts",".1.","."),D130)</f>
        <v>.31409.3.7</v>
      </c>
      <c r="I130" s="2"/>
      <c r="K130" s="19">
        <v>42314</v>
      </c>
    </row>
    <row r="131" spans="1:14" ht="16" customHeight="1" x14ac:dyDescent="0.2">
      <c r="A131" s="1" t="s">
        <v>107</v>
      </c>
      <c r="B131" s="1" t="s">
        <v>291</v>
      </c>
      <c r="C131" s="1" t="s">
        <v>149</v>
      </c>
      <c r="D131" s="1">
        <v>1</v>
      </c>
      <c r="E131" s="18" t="str">
        <f>CONCATENATE(VLOOKUP(IF(A131="ts",CONCATENATE(LEFT(C131,FIND("Entry",C131)-1),"Table"),C131),B$2:E$675,4,FALSE),":",IF(A131="T",CONCATENATE(B131,"[]"),B131))</f>
        <v>tmns:tmnsTmaSpecificCapabilities:tmnsRecorder:mediaIndexTable[]</v>
      </c>
      <c r="F131" s="18" t="str">
        <f>CONCATENATE(VLOOKUP(IF(A131="ts",CONCATENATE(LEFT(C131,FIND("Entry",C131)-1),"Table"),C131),B$2:F$675,5,FALSE),IF(A131="ts",".1.","."),D131)</f>
        <v>.31409.3.7.1</v>
      </c>
      <c r="G131" s="1" t="s">
        <v>292</v>
      </c>
      <c r="H131" s="1" t="s">
        <v>18</v>
      </c>
      <c r="K131" s="19">
        <v>42314</v>
      </c>
      <c r="L131" s="1" t="b">
        <v>1</v>
      </c>
      <c r="M131" s="1" t="b">
        <v>1</v>
      </c>
      <c r="N131" s="4" t="s">
        <v>1423</v>
      </c>
    </row>
    <row r="132" spans="1:14" ht="16" customHeight="1" x14ac:dyDescent="0.2">
      <c r="A132" s="1" t="s">
        <v>564</v>
      </c>
      <c r="B132" s="1" t="s">
        <v>293</v>
      </c>
      <c r="C132" s="1" t="s">
        <v>295</v>
      </c>
      <c r="D132" s="1">
        <v>1</v>
      </c>
      <c r="E132" s="18" t="str">
        <f>CONCATENATE(VLOOKUP(IF(A132="ts",CONCATENATE(LEFT(C132,FIND("Entry",C132)-1),"Table"),C132),B$2:E$675,4,FALSE),":",IF(A132="T",CONCATENATE(B132,"[]"),B132))</f>
        <v>tmns:tmnsTmaSpecificCapabilities:tmnsRecorder:mediaIndexTable[]:sessionIndex</v>
      </c>
      <c r="F132" s="18" t="str">
        <f>CONCATENATE(VLOOKUP(IF(A132="ts",CONCATENATE(LEFT(C132,FIND("Entry",C132)-1),"Table"),C132),B$2:F$675,5,FALSE),IF(A132="ts",".1.","."),D132)</f>
        <v>.31409.3.7.1.1.1</v>
      </c>
      <c r="G132" s="1" t="s">
        <v>26</v>
      </c>
      <c r="H132" s="1" t="s">
        <v>18</v>
      </c>
      <c r="I132" s="14" t="s">
        <v>1266</v>
      </c>
      <c r="J132" s="3">
        <v>1</v>
      </c>
      <c r="K132" s="19">
        <v>42314</v>
      </c>
      <c r="L132" s="1" t="b">
        <v>1</v>
      </c>
      <c r="M132" s="1" t="b">
        <v>1</v>
      </c>
      <c r="N132" s="1" t="s">
        <v>294</v>
      </c>
    </row>
    <row r="133" spans="1:14" ht="16" customHeight="1" x14ac:dyDescent="0.2">
      <c r="A133" s="1" t="s">
        <v>564</v>
      </c>
      <c r="B133" s="1" t="s">
        <v>296</v>
      </c>
      <c r="C133" s="1" t="s">
        <v>295</v>
      </c>
      <c r="D133" s="1">
        <v>2</v>
      </c>
      <c r="E133" s="18" t="str">
        <f>CONCATENATE(VLOOKUP(IF(A133="ts",CONCATENATE(LEFT(C133,FIND("Entry",C133)-1),"Table"),C133),B$2:E$675,4,FALSE),":",IF(A133="T",CONCATENATE(B133,"[]"),B133))</f>
        <v>tmns:tmnsTmaSpecificCapabilities:tmnsRecorder:mediaIndexTable[]:sessionMediaIndex</v>
      </c>
      <c r="F133" s="18" t="str">
        <f>CONCATENATE(VLOOKUP(IF(A133="ts",CONCATENATE(LEFT(C133,FIND("Entry",C133)-1),"Table"),C133),B$2:F$675,5,FALSE),IF(A133="ts",".1.","."),D133)</f>
        <v>.31409.3.7.1.1.2</v>
      </c>
      <c r="G133" s="1" t="s">
        <v>26</v>
      </c>
      <c r="H133" s="1" t="s">
        <v>24</v>
      </c>
      <c r="I133" s="14" t="s">
        <v>1266</v>
      </c>
      <c r="K133" s="19">
        <v>42314</v>
      </c>
      <c r="L133" s="1" t="b">
        <v>1</v>
      </c>
      <c r="M133" s="1" t="b">
        <v>1</v>
      </c>
      <c r="N133" s="1" t="s">
        <v>297</v>
      </c>
    </row>
    <row r="134" spans="1:14" ht="16" customHeight="1" x14ac:dyDescent="0.2">
      <c r="A134" s="1" t="s">
        <v>564</v>
      </c>
      <c r="B134" s="1" t="s">
        <v>298</v>
      </c>
      <c r="C134" s="1" t="s">
        <v>295</v>
      </c>
      <c r="D134" s="1">
        <v>3</v>
      </c>
      <c r="E134" s="18" t="str">
        <f>CONCATENATE(VLOOKUP(IF(A134="ts",CONCATENATE(LEFT(C134,FIND("Entry",C134)-1),"Table"),C134),B$2:E$675,4,FALSE),":",IF(A134="T",CONCATENATE(B134,"[]"),B134))</f>
        <v>tmns:tmnsTmaSpecificCapabilities:tmnsRecorder:mediaIndexTable[]:sessionPartitionIndex</v>
      </c>
      <c r="F134" s="18" t="str">
        <f>CONCATENATE(VLOOKUP(IF(A134="ts",CONCATENATE(LEFT(C134,FIND("Entry",C134)-1),"Table"),C134),B$2:F$675,5,FALSE),IF(A134="ts",".1.","."),D134)</f>
        <v>.31409.3.7.1.1.3</v>
      </c>
      <c r="G134" s="1" t="s">
        <v>26</v>
      </c>
      <c r="H134" s="1" t="s">
        <v>24</v>
      </c>
      <c r="I134" s="14" t="s">
        <v>1266</v>
      </c>
      <c r="K134" s="19">
        <v>42314</v>
      </c>
      <c r="L134" s="1" t="b">
        <v>1</v>
      </c>
      <c r="M134" s="1" t="b">
        <v>1</v>
      </c>
      <c r="N134" s="1" t="s">
        <v>299</v>
      </c>
    </row>
    <row r="135" spans="1:14" ht="16" customHeight="1" x14ac:dyDescent="0.2">
      <c r="A135" s="1" t="s">
        <v>564</v>
      </c>
      <c r="B135" s="1" t="s">
        <v>300</v>
      </c>
      <c r="C135" s="1" t="s">
        <v>295</v>
      </c>
      <c r="D135" s="1">
        <v>4</v>
      </c>
      <c r="E135" s="18" t="str">
        <f>CONCATENATE(VLOOKUP(IF(A135="ts",CONCATENATE(LEFT(C135,FIND("Entry",C135)-1),"Table"),C135),B$2:E$675,4,FALSE),":",IF(A135="T",CONCATENATE(B135,"[]"),B135))</f>
        <v>tmns:tmnsTmaSpecificCapabilities:tmnsRecorder:mediaIndexTable[]:sessionStartTime</v>
      </c>
      <c r="F135" s="18" t="str">
        <f>CONCATENATE(VLOOKUP(IF(A135="ts",CONCATENATE(LEFT(C135,FIND("Entry",C135)-1),"Table"),C135),B$2:F$675,5,FALSE),IF(A135="ts",".1.","."),D135)</f>
        <v>.31409.3.7.1.1.4</v>
      </c>
      <c r="G135" s="1" t="s">
        <v>11</v>
      </c>
      <c r="H135" s="1" t="s">
        <v>24</v>
      </c>
      <c r="I135" s="14" t="s">
        <v>1406</v>
      </c>
      <c r="K135" s="19">
        <v>42314</v>
      </c>
      <c r="L135" s="1" t="b">
        <v>1</v>
      </c>
      <c r="M135" s="1" t="b">
        <v>1</v>
      </c>
      <c r="N135" s="1" t="s">
        <v>303</v>
      </c>
    </row>
    <row r="136" spans="1:14" ht="16" customHeight="1" x14ac:dyDescent="0.2">
      <c r="A136" s="1" t="s">
        <v>564</v>
      </c>
      <c r="B136" s="1" t="s">
        <v>301</v>
      </c>
      <c r="C136" s="1" t="s">
        <v>295</v>
      </c>
      <c r="D136" s="1">
        <v>5</v>
      </c>
      <c r="E136" s="18" t="str">
        <f>CONCATENATE(VLOOKUP(IF(A136="ts",CONCATENATE(LEFT(C136,FIND("Entry",C136)-1),"Table"),C136),B$2:E$675,4,FALSE),":",IF(A136="T",CONCATENATE(B136,"[]"),B136))</f>
        <v>tmns:tmnsTmaSpecificCapabilities:tmnsRecorder:mediaIndexTable[]:sessionStopTime</v>
      </c>
      <c r="F136" s="18" t="str">
        <f>CONCATENATE(VLOOKUP(IF(A136="ts",CONCATENATE(LEFT(C136,FIND("Entry",C136)-1),"Table"),C136),B$2:F$675,5,FALSE),IF(A136="ts",".1.","."),D136)</f>
        <v>.31409.3.7.1.1.5</v>
      </c>
      <c r="G136" s="1" t="s">
        <v>11</v>
      </c>
      <c r="H136" s="1" t="s">
        <v>24</v>
      </c>
      <c r="I136" s="14" t="s">
        <v>1406</v>
      </c>
      <c r="K136" s="19">
        <v>42314</v>
      </c>
      <c r="L136" s="1" t="b">
        <v>1</v>
      </c>
      <c r="M136" s="1" t="b">
        <v>1</v>
      </c>
      <c r="N136" s="1" t="s">
        <v>304</v>
      </c>
    </row>
    <row r="137" spans="1:14" ht="16" customHeight="1" x14ac:dyDescent="0.2">
      <c r="A137" s="1" t="s">
        <v>564</v>
      </c>
      <c r="B137" s="1" t="s">
        <v>302</v>
      </c>
      <c r="C137" s="1" t="s">
        <v>295</v>
      </c>
      <c r="D137" s="1">
        <v>6</v>
      </c>
      <c r="E137" s="18" t="str">
        <f>CONCATENATE(VLOOKUP(IF(A137="ts",CONCATENATE(LEFT(C137,FIND("Entry",C137)-1),"Table"),C137),B$2:E$675,4,FALSE),":",IF(A137="T",CONCATENATE(B137,"[]"),B137))</f>
        <v>tmns:tmnsTmaSpecificCapabilities:tmnsRecorder:mediaIndexTable[]:sessionDescription</v>
      </c>
      <c r="F137" s="18" t="str">
        <f>CONCATENATE(VLOOKUP(IF(A137="ts",CONCATENATE(LEFT(C137,FIND("Entry",C137)-1),"Table"),C137),B$2:F$675,5,FALSE),IF(A137="ts",".1.","."),D137)</f>
        <v>.31409.3.7.1.1.6</v>
      </c>
      <c r="G137" s="1" t="s">
        <v>11</v>
      </c>
      <c r="H137" s="1" t="s">
        <v>9</v>
      </c>
      <c r="I137" s="14" t="s">
        <v>10</v>
      </c>
      <c r="K137" s="19">
        <v>42314</v>
      </c>
      <c r="L137" s="1" t="b">
        <v>1</v>
      </c>
      <c r="M137" s="1" t="b">
        <v>1</v>
      </c>
      <c r="N137" s="1" t="s">
        <v>305</v>
      </c>
    </row>
    <row r="138" spans="1:14" ht="16" customHeight="1" x14ac:dyDescent="0.2">
      <c r="A138" s="1" t="s">
        <v>107</v>
      </c>
      <c r="B138" s="1" t="s">
        <v>306</v>
      </c>
      <c r="C138" s="1" t="s">
        <v>149</v>
      </c>
      <c r="D138" s="1">
        <v>2</v>
      </c>
      <c r="E138" s="18" t="str">
        <f>CONCATENATE(VLOOKUP(IF(A138="ts",CONCATENATE(LEFT(C138,FIND("Entry",C138)-1),"Table"),C138),B$2:E$675,4,FALSE),":",IF(A138="T",CONCATENATE(B138,"[]"),B138))</f>
        <v>tmns:tmnsTmaSpecificCapabilities:tmnsRecorder:recMediaTable[]</v>
      </c>
      <c r="F138" s="18" t="str">
        <f>CONCATENATE(VLOOKUP(IF(A138="ts",CONCATENATE(LEFT(C138,FIND("Entry",C138)-1),"Table"),C138),B$2:F$675,5,FALSE),IF(A138="ts",".1.","."),D138)</f>
        <v>.31409.3.7.2</v>
      </c>
      <c r="G138" s="1" t="s">
        <v>307</v>
      </c>
      <c r="H138" s="1" t="s">
        <v>18</v>
      </c>
      <c r="K138" s="19">
        <v>42314</v>
      </c>
      <c r="L138" s="1" t="b">
        <v>1</v>
      </c>
      <c r="M138" s="1" t="b">
        <v>1</v>
      </c>
      <c r="N138" s="1" t="s">
        <v>310</v>
      </c>
    </row>
    <row r="139" spans="1:14" ht="16" customHeight="1" x14ac:dyDescent="0.2">
      <c r="A139" s="1" t="s">
        <v>564</v>
      </c>
      <c r="B139" s="1" t="s">
        <v>308</v>
      </c>
      <c r="C139" s="1" t="s">
        <v>311</v>
      </c>
      <c r="D139" s="1">
        <v>1</v>
      </c>
      <c r="E139" s="18" t="str">
        <f>CONCATENATE(VLOOKUP(IF(A139="ts",CONCATENATE(LEFT(C139,FIND("Entry",C139)-1),"Table"),C139),B$2:E$675,4,FALSE),":",IF(A139="T",CONCATENATE(B139,"[]"),B139))</f>
        <v>tmns:tmnsTmaSpecificCapabilities:tmnsRecorder:recMediaTable[]:recMediaIndex</v>
      </c>
      <c r="F139" s="18" t="str">
        <f>CONCATENATE(VLOOKUP(IF(A139="ts",CONCATENATE(LEFT(C139,FIND("Entry",C139)-1),"Table"),C139),B$2:F$675,5,FALSE),IF(A139="ts",".1.","."),D139)</f>
        <v>.31409.3.7.2.1.1</v>
      </c>
      <c r="G139" s="1" t="s">
        <v>26</v>
      </c>
      <c r="H139" s="1" t="s">
        <v>18</v>
      </c>
      <c r="I139" s="14" t="s">
        <v>1266</v>
      </c>
      <c r="J139" s="3">
        <v>1</v>
      </c>
      <c r="K139" s="19">
        <v>42314</v>
      </c>
      <c r="L139" s="1" t="b">
        <v>1</v>
      </c>
      <c r="M139" s="1" t="b">
        <v>1</v>
      </c>
      <c r="N139" s="1" t="s">
        <v>309</v>
      </c>
    </row>
    <row r="140" spans="1:14" ht="16" customHeight="1" x14ac:dyDescent="0.2">
      <c r="A140" s="1" t="s">
        <v>564</v>
      </c>
      <c r="B140" s="1" t="s">
        <v>312</v>
      </c>
      <c r="C140" s="1" t="s">
        <v>311</v>
      </c>
      <c r="D140" s="1">
        <v>2</v>
      </c>
      <c r="E140" s="18" t="str">
        <f>CONCATENATE(VLOOKUP(IF(A140="ts",CONCATENATE(LEFT(C140,FIND("Entry",C140)-1),"Table"),C140),B$2:E$675,4,FALSE),":",IF(A140="T",CONCATENATE(B140,"[]"),B140))</f>
        <v>tmns:tmnsTmaSpecificCapabilities:tmnsRecorder:recMediaTable[]:mediaIndex</v>
      </c>
      <c r="F140" s="18" t="str">
        <f>CONCATENATE(VLOOKUP(IF(A140="ts",CONCATENATE(LEFT(C140,FIND("Entry",C140)-1),"Table"),C140),B$2:F$675,5,FALSE),IF(A140="ts",".1.","."),D140)</f>
        <v>.31409.3.7.2.1.2</v>
      </c>
      <c r="G140" s="1" t="s">
        <v>26</v>
      </c>
      <c r="H140" s="1" t="s">
        <v>24</v>
      </c>
      <c r="I140" s="14">
        <v>1</v>
      </c>
      <c r="K140" s="19">
        <v>42314</v>
      </c>
      <c r="L140" s="1" t="b">
        <v>1</v>
      </c>
      <c r="M140" s="1" t="b">
        <v>1</v>
      </c>
      <c r="N140" s="1" t="s">
        <v>313</v>
      </c>
    </row>
    <row r="141" spans="1:14" ht="16" customHeight="1" x14ac:dyDescent="0.2">
      <c r="A141" s="1" t="s">
        <v>564</v>
      </c>
      <c r="B141" s="1" t="s">
        <v>314</v>
      </c>
      <c r="C141" s="1" t="s">
        <v>311</v>
      </c>
      <c r="D141" s="1">
        <v>3</v>
      </c>
      <c r="E141" s="18" t="str">
        <f>CONCATENATE(VLOOKUP(IF(A141="ts",CONCATENATE(LEFT(C141,FIND("Entry",C141)-1),"Table"),C141),B$2:E$675,4,FALSE),":",IF(A141="T",CONCATENATE(B141,"[]"),B141))</f>
        <v>tmns:tmnsTmaSpecificCapabilities:tmnsRecorder:recMediaTable[]:partitionIndex</v>
      </c>
      <c r="F141" s="18" t="str">
        <f>CONCATENATE(VLOOKUP(IF(A141="ts",CONCATENATE(LEFT(C141,FIND("Entry",C141)-1),"Table"),C141),B$2:F$675,5,FALSE),IF(A141="ts",".1.","."),D141)</f>
        <v>.31409.3.7.2.1.3</v>
      </c>
      <c r="G141" s="1" t="s">
        <v>26</v>
      </c>
      <c r="H141" s="1" t="s">
        <v>24</v>
      </c>
      <c r="I141" s="14">
        <v>1</v>
      </c>
      <c r="K141" s="19">
        <v>42314</v>
      </c>
      <c r="L141" s="1" t="b">
        <v>1</v>
      </c>
      <c r="M141" s="1" t="b">
        <v>1</v>
      </c>
      <c r="N141" s="1" t="s">
        <v>321</v>
      </c>
    </row>
    <row r="142" spans="1:14" ht="16" customHeight="1" x14ac:dyDescent="0.2">
      <c r="A142" s="1" t="s">
        <v>564</v>
      </c>
      <c r="B142" s="1" t="s">
        <v>315</v>
      </c>
      <c r="C142" s="1" t="s">
        <v>311</v>
      </c>
      <c r="D142" s="1">
        <v>4</v>
      </c>
      <c r="E142" s="18" t="str">
        <f>CONCATENATE(VLOOKUP(IF(A142="ts",CONCATENATE(LEFT(C142,FIND("Entry",C142)-1),"Table"),C142),B$2:E$675,4,FALSE),":",IF(A142="T",CONCATENATE(B142,"[]"),B142))</f>
        <v>tmns:tmnsTmaSpecificCapabilities:tmnsRecorder:recMediaTable[]:mediaID</v>
      </c>
      <c r="F142" s="18" t="str">
        <f>CONCATENATE(VLOOKUP(IF(A142="ts",CONCATENATE(LEFT(C142,FIND("Entry",C142)-1),"Table"),C142),B$2:F$675,5,FALSE),IF(A142="ts",".1.","."),D142)</f>
        <v>.31409.3.7.2.1.4</v>
      </c>
      <c r="G142" s="1" t="s">
        <v>11</v>
      </c>
      <c r="H142" s="1" t="s">
        <v>24</v>
      </c>
      <c r="I142" s="14" t="s">
        <v>10</v>
      </c>
      <c r="K142" s="19">
        <v>42314</v>
      </c>
      <c r="L142" s="1" t="b">
        <v>1</v>
      </c>
      <c r="M142" s="1" t="b">
        <v>1</v>
      </c>
      <c r="N142" s="1" t="s">
        <v>322</v>
      </c>
    </row>
    <row r="143" spans="1:14" ht="16" customHeight="1" x14ac:dyDescent="0.2">
      <c r="A143" s="1" t="s">
        <v>564</v>
      </c>
      <c r="B143" s="1" t="s">
        <v>316</v>
      </c>
      <c r="C143" s="1" t="s">
        <v>311</v>
      </c>
      <c r="D143" s="1">
        <v>5</v>
      </c>
      <c r="E143" s="18" t="str">
        <f>CONCATENATE(VLOOKUP(IF(A143="ts",CONCATENATE(LEFT(C143,FIND("Entry",C143)-1),"Table"),C143),B$2:E$675,4,FALSE),":",IF(A143="T",CONCATENATE(B143,"[]"),B143))</f>
        <v>tmns:tmnsTmaSpecificCapabilities:tmnsRecorder:recMediaTable[]:mediaSerialNumber</v>
      </c>
      <c r="F143" s="18" t="str">
        <f>CONCATENATE(VLOOKUP(IF(A143="ts",CONCATENATE(LEFT(C143,FIND("Entry",C143)-1),"Table"),C143),B$2:F$675,5,FALSE),IF(A143="ts",".1.","."),D143)</f>
        <v>.31409.3.7.2.1.5</v>
      </c>
      <c r="G143" s="1" t="s">
        <v>11</v>
      </c>
      <c r="H143" s="1" t="s">
        <v>24</v>
      </c>
      <c r="I143" s="14" t="s">
        <v>10</v>
      </c>
      <c r="K143" s="19">
        <v>42314</v>
      </c>
      <c r="L143" s="1" t="b">
        <v>1</v>
      </c>
      <c r="M143" s="1" t="b">
        <v>1</v>
      </c>
      <c r="N143" s="1" t="s">
        <v>323</v>
      </c>
    </row>
    <row r="144" spans="1:14" ht="16" customHeight="1" x14ac:dyDescent="0.2">
      <c r="A144" s="1" t="s">
        <v>564</v>
      </c>
      <c r="B144" s="1" t="s">
        <v>317</v>
      </c>
      <c r="C144" s="1" t="s">
        <v>311</v>
      </c>
      <c r="D144" s="1">
        <v>6</v>
      </c>
      <c r="E144" s="18" t="str">
        <f>CONCATENATE(VLOOKUP(IF(A144="ts",CONCATENATE(LEFT(C144,FIND("Entry",C144)-1),"Table"),C144),B$2:E$675,4,FALSE),":",IF(A144="T",CONCATENATE(B144,"[]"),B144))</f>
        <v>tmns:tmnsTmaSpecificCapabilities:tmnsRecorder:recMediaTable[]:mediaPartitionSize</v>
      </c>
      <c r="F144" s="18" t="str">
        <f>CONCATENATE(VLOOKUP(IF(A144="ts",CONCATENATE(LEFT(C144,FIND("Entry",C144)-1),"Table"),C144),B$2:F$675,5,FALSE),IF(A144="ts",".1.","."),D144)</f>
        <v>.31409.3.7.2.1.6</v>
      </c>
      <c r="G144" s="1" t="s">
        <v>319</v>
      </c>
      <c r="H144" s="1" t="s">
        <v>24</v>
      </c>
      <c r="K144" s="19">
        <v>42314</v>
      </c>
      <c r="L144" s="1" t="b">
        <v>1</v>
      </c>
      <c r="M144" s="1" t="b">
        <v>1</v>
      </c>
      <c r="N144" s="1" t="s">
        <v>324</v>
      </c>
    </row>
    <row r="145" spans="1:14" ht="16" customHeight="1" x14ac:dyDescent="0.2">
      <c r="A145" s="1" t="s">
        <v>564</v>
      </c>
      <c r="B145" s="1" t="s">
        <v>318</v>
      </c>
      <c r="C145" s="1" t="s">
        <v>311</v>
      </c>
      <c r="D145" s="1">
        <v>7</v>
      </c>
      <c r="E145" s="18" t="str">
        <f>CONCATENATE(VLOOKUP(IF(A145="ts",CONCATENATE(LEFT(C145,FIND("Entry",C145)-1),"Table"),C145),B$2:E$675,4,FALSE),":",IF(A145="T",CONCATENATE(B145,"[]"),B145))</f>
        <v>tmns:tmnsTmaSpecificCapabilities:tmnsRecorder:recMediaTable[]:mediaPartitionRemaining</v>
      </c>
      <c r="F145" s="18" t="str">
        <f>CONCATENATE(VLOOKUP(IF(A145="ts",CONCATENATE(LEFT(C145,FIND("Entry",C145)-1),"Table"),C145),B$2:F$675,5,FALSE),IF(A145="ts",".1.","."),D145)</f>
        <v>.31409.3.7.2.1.7</v>
      </c>
      <c r="G145" s="1" t="s">
        <v>319</v>
      </c>
      <c r="H145" s="1" t="s">
        <v>24</v>
      </c>
      <c r="K145" s="19">
        <v>42314</v>
      </c>
      <c r="L145" s="1" t="b">
        <v>1</v>
      </c>
      <c r="M145" s="1" t="b">
        <v>1</v>
      </c>
      <c r="N145" s="1" t="s">
        <v>325</v>
      </c>
    </row>
    <row r="146" spans="1:14" ht="16" customHeight="1" x14ac:dyDescent="0.2">
      <c r="A146" s="1" t="s">
        <v>564</v>
      </c>
      <c r="B146" s="1" t="s">
        <v>320</v>
      </c>
      <c r="C146" s="1" t="s">
        <v>311</v>
      </c>
      <c r="D146" s="1">
        <v>8</v>
      </c>
      <c r="E146" s="18" t="str">
        <f>CONCATENATE(VLOOKUP(IF(A146="ts",CONCATENATE(LEFT(C146,FIND("Entry",C146)-1),"Table"),C146),B$2:E$675,4,FALSE),":",IF(A146="T",CONCATENATE(B146,"[]"),B146))</f>
        <v>tmns:tmnsTmaSpecificCapabilities:tmnsRecorder:recMediaTable[]:mediaStatus</v>
      </c>
      <c r="F146" s="18" t="str">
        <f>CONCATENATE(VLOOKUP(IF(A146="ts",CONCATENATE(LEFT(C146,FIND("Entry",C146)-1),"Table"),C146),B$2:F$675,5,FALSE),IF(A146="ts",".1.","."),D146)</f>
        <v>.31409.3.7.2.1.8</v>
      </c>
      <c r="G146" s="1" t="s">
        <v>1342</v>
      </c>
      <c r="H146" s="1" t="s">
        <v>24</v>
      </c>
      <c r="I146" s="14" t="s">
        <v>327</v>
      </c>
      <c r="K146" s="19">
        <v>42314</v>
      </c>
      <c r="L146" s="1" t="b">
        <v>0</v>
      </c>
      <c r="M146" s="1" t="b">
        <v>1</v>
      </c>
      <c r="N146" s="1" t="s">
        <v>326</v>
      </c>
    </row>
    <row r="147" spans="1:14" ht="16" customHeight="1" x14ac:dyDescent="0.2">
      <c r="A147" s="1" t="s">
        <v>564</v>
      </c>
      <c r="B147" s="1" t="s">
        <v>328</v>
      </c>
      <c r="C147" s="1" t="s">
        <v>311</v>
      </c>
      <c r="D147" s="1">
        <v>9</v>
      </c>
      <c r="E147" s="18" t="str">
        <f>CONCATENATE(VLOOKUP(IF(A147="ts",CONCATENATE(LEFT(C147,FIND("Entry",C147)-1),"Table"),C147),B$2:E$675,4,FALSE),":",IF(A147="T",CONCATENATE(B147,"[]"),B147))</f>
        <v>tmns:tmnsTmaSpecificCapabilities:tmnsRecorder:recMediaTable[]:mediaDescription</v>
      </c>
      <c r="F147" s="18" t="str">
        <f>CONCATENATE(VLOOKUP(IF(A147="ts",CONCATENATE(LEFT(C147,FIND("Entry",C147)-1),"Table"),C147),B$2:F$675,5,FALSE),IF(A147="ts",".1.","."),D147)</f>
        <v>.31409.3.7.2.1.9</v>
      </c>
      <c r="G147" s="1" t="s">
        <v>11</v>
      </c>
      <c r="H147" s="1" t="s">
        <v>24</v>
      </c>
      <c r="I147" s="14" t="s">
        <v>10</v>
      </c>
      <c r="K147" s="19">
        <v>42314</v>
      </c>
      <c r="L147" s="1" t="b">
        <v>1</v>
      </c>
      <c r="M147" s="1" t="b">
        <v>1</v>
      </c>
      <c r="N147" s="1" t="s">
        <v>330</v>
      </c>
    </row>
    <row r="148" spans="1:14" ht="16" customHeight="1" x14ac:dyDescent="0.2">
      <c r="A148" s="1" t="s">
        <v>564</v>
      </c>
      <c r="B148" s="1" t="s">
        <v>329</v>
      </c>
      <c r="C148" s="1" t="s">
        <v>311</v>
      </c>
      <c r="D148" s="1">
        <v>10</v>
      </c>
      <c r="E148" s="18" t="str">
        <f>CONCATENATE(VLOOKUP(IF(A148="ts",CONCATENATE(LEFT(C148,FIND("Entry",C148)-1),"Table"),C148),B$2:E$675,4,FALSE),":",IF(A148="T",CONCATENATE(B148,"[]"),B148))</f>
        <v>tmns:tmnsTmaSpecificCapabilities:tmnsRecorder:recMediaTable[]:partitionDescription</v>
      </c>
      <c r="F148" s="18" t="str">
        <f>CONCATENATE(VLOOKUP(IF(A148="ts",CONCATENATE(LEFT(C148,FIND("Entry",C148)-1),"Table"),C148),B$2:F$675,5,FALSE),IF(A148="ts",".1.","."),D148)</f>
        <v>.31409.3.7.2.1.10</v>
      </c>
      <c r="G148" s="1" t="s">
        <v>11</v>
      </c>
      <c r="H148" s="1" t="s">
        <v>24</v>
      </c>
      <c r="I148" s="14" t="s">
        <v>10</v>
      </c>
      <c r="K148" s="19">
        <v>42314</v>
      </c>
      <c r="L148" s="1" t="b">
        <v>1</v>
      </c>
      <c r="M148" s="1" t="b">
        <v>1</v>
      </c>
      <c r="N148" s="1" t="s">
        <v>331</v>
      </c>
    </row>
    <row r="149" spans="1:14" ht="16" customHeight="1" x14ac:dyDescent="0.2">
      <c r="A149" s="1" t="s">
        <v>6</v>
      </c>
      <c r="B149" s="1" t="s">
        <v>332</v>
      </c>
      <c r="C149" s="1" t="s">
        <v>149</v>
      </c>
      <c r="D149" s="1">
        <v>3</v>
      </c>
      <c r="E149" s="18" t="str">
        <f>CONCATENATE(VLOOKUP(IF(A149="ts",CONCATENATE(LEFT(C149,FIND("Entry",C149)-1),"Table"),C149),B$2:E$675,4,FALSE),":",IF(A149="T",CONCATENATE(B149,"[]"),B149))</f>
        <v>tmns:tmnsTmaSpecificCapabilities:tmnsRecorder:recCommand</v>
      </c>
      <c r="F149" s="18" t="str">
        <f>CONCATENATE(VLOOKUP(IF(A149="ts",CONCATENATE(LEFT(C149,FIND("Entry",C149)-1),"Table"),C149),B$2:F$675,5,FALSE),IF(A149="ts",".1.","."),D149)</f>
        <v>.31409.3.7.3</v>
      </c>
      <c r="G149" s="1" t="s">
        <v>1343</v>
      </c>
      <c r="H149" s="1" t="s">
        <v>9</v>
      </c>
      <c r="I149" s="14" t="s">
        <v>334</v>
      </c>
      <c r="K149" s="19">
        <v>42314</v>
      </c>
      <c r="L149" s="1" t="b">
        <v>1</v>
      </c>
      <c r="M149" s="1" t="b">
        <v>1</v>
      </c>
      <c r="N149" s="1" t="s">
        <v>333</v>
      </c>
    </row>
    <row r="150" spans="1:14" ht="16" customHeight="1" x14ac:dyDescent="0.2">
      <c r="A150" s="1" t="s">
        <v>6</v>
      </c>
      <c r="B150" s="1" t="s">
        <v>335</v>
      </c>
      <c r="C150" s="1" t="s">
        <v>149</v>
      </c>
      <c r="D150" s="1">
        <v>4</v>
      </c>
      <c r="E150" s="18" t="str">
        <f>CONCATENATE(VLOOKUP(IF(A150="ts",CONCATENATE(LEFT(C150,FIND("Entry",C150)-1),"Table"),C150),B$2:E$675,4,FALSE),":",IF(A150="T",CONCATENATE(B150,"[]"),B150))</f>
        <v>tmns:tmnsTmaSpecificCapabilities:tmnsRecorder:controlMethod</v>
      </c>
      <c r="F150" s="18" t="str">
        <f>CONCATENATE(VLOOKUP(IF(A150="ts",CONCATENATE(LEFT(C150,FIND("Entry",C150)-1),"Table"),C150),B$2:F$675,5,FALSE),IF(A150="ts",".1.","."),D150)</f>
        <v>.31409.3.7.4</v>
      </c>
      <c r="G150" s="1" t="s">
        <v>1344</v>
      </c>
      <c r="H150" s="1" t="s">
        <v>9</v>
      </c>
      <c r="I150" s="14" t="s">
        <v>337</v>
      </c>
      <c r="K150" s="19">
        <v>42314</v>
      </c>
      <c r="L150" s="1" t="b">
        <v>1</v>
      </c>
      <c r="M150" s="1" t="b">
        <v>1</v>
      </c>
      <c r="N150" s="1" t="s">
        <v>336</v>
      </c>
    </row>
    <row r="151" spans="1:14" ht="16" customHeight="1" x14ac:dyDescent="0.2">
      <c r="A151" s="1" t="s">
        <v>6</v>
      </c>
      <c r="B151" s="1" t="s">
        <v>338</v>
      </c>
      <c r="C151" s="1" t="s">
        <v>149</v>
      </c>
      <c r="D151" s="1">
        <v>5</v>
      </c>
      <c r="E151" s="18" t="str">
        <f>CONCATENATE(VLOOKUP(IF(A151="ts",CONCATENATE(LEFT(C151,FIND("Entry",C151)-1),"Table"),C151),B$2:E$675,4,FALSE),":",IF(A151="T",CONCATENATE(B151,"[]"),B151))</f>
        <v>tmns:tmnsTmaSpecificCapabilities:tmnsRecorder:erase</v>
      </c>
      <c r="F151" s="18" t="str">
        <f>CONCATENATE(VLOOKUP(IF(A151="ts",CONCATENATE(LEFT(C151,FIND("Entry",C151)-1),"Table"),C151),B$2:F$675,5,FALSE),IF(A151="ts",".1.","."),D151)</f>
        <v>.31409.3.7.5</v>
      </c>
      <c r="G151" s="1" t="s">
        <v>52</v>
      </c>
      <c r="H151" s="1" t="s">
        <v>9</v>
      </c>
      <c r="I151" s="14" t="s">
        <v>1249</v>
      </c>
      <c r="K151" s="19">
        <v>42314</v>
      </c>
      <c r="L151" s="1" t="b">
        <v>0</v>
      </c>
      <c r="M151" s="1" t="b">
        <v>1</v>
      </c>
      <c r="N151" s="1" t="s">
        <v>339</v>
      </c>
    </row>
    <row r="152" spans="1:14" ht="16" customHeight="1" x14ac:dyDescent="0.2">
      <c r="A152" s="1" t="s">
        <v>6</v>
      </c>
      <c r="B152" s="1" t="s">
        <v>340</v>
      </c>
      <c r="C152" s="1" t="s">
        <v>149</v>
      </c>
      <c r="D152" s="1">
        <v>6</v>
      </c>
      <c r="E152" s="18" t="str">
        <f>CONCATENATE(VLOOKUP(IF(A152="ts",CONCATENATE(LEFT(C152,FIND("Entry",C152)-1),"Table"),C152),B$2:E$675,4,FALSE),":",IF(A152="T",CONCATENATE(B152,"[]"),B152))</f>
        <v>tmns:tmnsTmaSpecificCapabilities:tmnsRecorder:secureErase</v>
      </c>
      <c r="F152" s="18" t="str">
        <f>CONCATENATE(VLOOKUP(IF(A152="ts",CONCATENATE(LEFT(C152,FIND("Entry",C152)-1),"Table"),C152),B$2:F$675,5,FALSE),IF(A152="ts",".1.","."),D152)</f>
        <v>.31409.3.7.6</v>
      </c>
      <c r="G152" s="1" t="s">
        <v>52</v>
      </c>
      <c r="H152" s="1" t="s">
        <v>9</v>
      </c>
      <c r="I152" s="14" t="s">
        <v>1249</v>
      </c>
      <c r="K152" s="19">
        <v>42314</v>
      </c>
      <c r="L152" s="1" t="b">
        <v>0</v>
      </c>
      <c r="M152" s="1" t="b">
        <v>1</v>
      </c>
      <c r="N152" s="1" t="s">
        <v>341</v>
      </c>
    </row>
    <row r="153" spans="1:14" ht="16" customHeight="1" x14ac:dyDescent="0.2">
      <c r="A153" s="1" t="s">
        <v>6</v>
      </c>
      <c r="B153" s="1" t="s">
        <v>342</v>
      </c>
      <c r="C153" s="1" t="s">
        <v>149</v>
      </c>
      <c r="D153" s="16">
        <v>8</v>
      </c>
      <c r="E153" s="18" t="str">
        <f>CONCATENATE(VLOOKUP(IF(A153="ts",CONCATENATE(LEFT(C153,FIND("Entry",C153)-1),"Table"),C153),B$2:E$675,4,FALSE),":",IF(A153="T",CONCATENATE(B153,"[]"),B153))</f>
        <v>tmns:tmnsTmaSpecificCapabilities:tmnsRecorder:recMode</v>
      </c>
      <c r="F153" s="18" t="str">
        <f>CONCATENATE(VLOOKUP(IF(A153="ts",CONCATENATE(LEFT(C153,FIND("Entry",C153)-1),"Table"),C153),B$2:F$675,5,FALSE),IF(A153="ts",".1.","."),D153)</f>
        <v>.31409.3.7.8</v>
      </c>
      <c r="G153" s="1" t="s">
        <v>1345</v>
      </c>
      <c r="H153" s="1" t="s">
        <v>24</v>
      </c>
      <c r="I153" s="14" t="s">
        <v>344</v>
      </c>
      <c r="K153" s="19">
        <v>42314</v>
      </c>
      <c r="L153" s="1" t="b">
        <v>0</v>
      </c>
      <c r="M153" s="1" t="b">
        <v>1</v>
      </c>
      <c r="N153" s="1" t="s">
        <v>343</v>
      </c>
    </row>
    <row r="154" spans="1:14" ht="16" customHeight="1" x14ac:dyDescent="0.2">
      <c r="A154" s="1" t="s">
        <v>28</v>
      </c>
      <c r="B154" s="1" t="s">
        <v>150</v>
      </c>
      <c r="C154" s="1" t="s">
        <v>143</v>
      </c>
      <c r="D154" s="1">
        <v>8</v>
      </c>
      <c r="E154" s="18" t="str">
        <f>CONCATENATE(VLOOKUP(IF(A154="ts",CONCATENATE(LEFT(C154,FIND("Entry",C154)-1),"Table"),C154),B$2:E$675,4,FALSE),":",IF(A154="T",CONCATENATE(B154,"[]"),B154))</f>
        <v>tmns:tmnsTmaSpecificCapabilities:tmnsMasterClock</v>
      </c>
      <c r="F154" s="18" t="str">
        <f>CONCATENATE(VLOOKUP(IF(A154="ts",CONCATENATE(LEFT(C154,FIND("Entry",C154)-1),"Table"),C154),B$2:F$675,5,FALSE),IF(A154="ts",".1.","."),D154)</f>
        <v>.31409.3.8</v>
      </c>
      <c r="I154" s="2"/>
      <c r="K154" s="19">
        <v>42314</v>
      </c>
    </row>
    <row r="155" spans="1:14" ht="16" customHeight="1" x14ac:dyDescent="0.2">
      <c r="A155" s="1" t="s">
        <v>6</v>
      </c>
      <c r="B155" s="1" t="s">
        <v>345</v>
      </c>
      <c r="C155" s="1" t="s">
        <v>150</v>
      </c>
      <c r="D155" s="1">
        <v>1</v>
      </c>
      <c r="E155" s="18" t="str">
        <f>CONCATENATE(VLOOKUP(IF(A155="ts",CONCATENATE(LEFT(C155,FIND("Entry",C155)-1),"Table"),C155),B$2:E$675,4,FALSE),":",IF(A155="T",CONCATENATE(B155,"[]"),B155))</f>
        <v>tmns:tmnsTmaSpecificCapabilities:tmnsMasterClock:ieee1588MasterCapability</v>
      </c>
      <c r="F155" s="18" t="str">
        <f>CONCATENATE(VLOOKUP(IF(A155="ts",CONCATENATE(LEFT(C155,FIND("Entry",C155)-1),"Table"),C155),B$2:F$675,5,FALSE),IF(A155="ts",".1.","."),D155)</f>
        <v>.31409.3.8.1</v>
      </c>
      <c r="G155" s="1" t="s">
        <v>1346</v>
      </c>
      <c r="H155" s="1" t="s">
        <v>9</v>
      </c>
      <c r="I155" s="14" t="s">
        <v>346</v>
      </c>
      <c r="K155" s="19">
        <v>42314</v>
      </c>
      <c r="L155" s="1" t="b">
        <v>1</v>
      </c>
      <c r="M155" s="1" t="b">
        <v>1</v>
      </c>
      <c r="N155" s="1" t="s">
        <v>347</v>
      </c>
    </row>
    <row r="156" spans="1:14" ht="16" customHeight="1" x14ac:dyDescent="0.2">
      <c r="A156" s="1" t="s">
        <v>6</v>
      </c>
      <c r="B156" s="1" t="s">
        <v>348</v>
      </c>
      <c r="C156" s="1" t="s">
        <v>150</v>
      </c>
      <c r="D156" s="1">
        <v>2</v>
      </c>
      <c r="E156" s="18" t="str">
        <f>CONCATENATE(VLOOKUP(IF(A156="ts",CONCATENATE(LEFT(C156,FIND("Entry",C156)-1),"Table"),C156),B$2:E$675,4,FALSE),":",IF(A156="T",CONCATENATE(B156,"[]"),B156))</f>
        <v>tmns:tmnsTmaSpecificCapabilities:tmnsMasterClock:timeSourceType</v>
      </c>
      <c r="F156" s="18" t="str">
        <f>CONCATENATE(VLOOKUP(IF(A156="ts",CONCATENATE(LEFT(C156,FIND("Entry",C156)-1),"Table"),C156),B$2:F$675,5,FALSE),IF(A156="ts",".1.","."),D156)</f>
        <v>.31409.3.8.2</v>
      </c>
      <c r="G156" s="1" t="s">
        <v>1347</v>
      </c>
      <c r="H156" s="1" t="s">
        <v>9</v>
      </c>
      <c r="I156" s="14" t="s">
        <v>349</v>
      </c>
      <c r="K156" s="19">
        <v>42314</v>
      </c>
      <c r="L156" s="1" t="b">
        <v>1</v>
      </c>
      <c r="M156" s="1" t="b">
        <v>1</v>
      </c>
      <c r="N156" s="1" t="s">
        <v>350</v>
      </c>
    </row>
    <row r="157" spans="1:14" ht="16" customHeight="1" x14ac:dyDescent="0.2">
      <c r="A157" s="1" t="s">
        <v>6</v>
      </c>
      <c r="B157" s="1" t="s">
        <v>351</v>
      </c>
      <c r="C157" s="1" t="s">
        <v>150</v>
      </c>
      <c r="D157" s="1">
        <v>3</v>
      </c>
      <c r="E157" s="18" t="str">
        <f>CONCATENATE(VLOOKUP(IF(A157="ts",CONCATENATE(LEFT(C157,FIND("Entry",C157)-1),"Table"),C157),B$2:E$675,4,FALSE),":",IF(A157="T",CONCATENATE(B157,"[]"),B157))</f>
        <v>tmns:tmnsTmaSpecificCapabilities:tmnsMasterClock:setInternalTime</v>
      </c>
      <c r="F157" s="18" t="str">
        <f>CONCATENATE(VLOOKUP(IF(A157="ts",CONCATENATE(LEFT(C157,FIND("Entry",C157)-1),"Table"),C157),B$2:F$675,5,FALSE),IF(A157="ts",".1.","."),D157)</f>
        <v>.31409.3.8.3</v>
      </c>
      <c r="G157" s="1" t="s">
        <v>11</v>
      </c>
      <c r="H157" s="1" t="s">
        <v>9</v>
      </c>
      <c r="I157" s="14" t="s">
        <v>10</v>
      </c>
      <c r="K157" s="19">
        <v>42314</v>
      </c>
      <c r="L157" s="1" t="b">
        <v>0</v>
      </c>
      <c r="M157" s="1" t="b">
        <v>1</v>
      </c>
      <c r="N157" s="1" t="s">
        <v>354</v>
      </c>
    </row>
    <row r="158" spans="1:14" ht="16" customHeight="1" x14ac:dyDescent="0.2">
      <c r="A158" s="1" t="s">
        <v>6</v>
      </c>
      <c r="B158" s="1" t="s">
        <v>352</v>
      </c>
      <c r="C158" s="1" t="s">
        <v>150</v>
      </c>
      <c r="D158" s="1">
        <v>4</v>
      </c>
      <c r="E158" s="18" t="str">
        <f>CONCATENATE(VLOOKUP(IF(A158="ts",CONCATENATE(LEFT(C158,FIND("Entry",C158)-1),"Table"),C158),B$2:E$675,4,FALSE),":",IF(A158="T",CONCATENATE(B158,"[]"),B158))</f>
        <v>tmns:tmnsTmaSpecificCapabilities:tmnsMasterClock:extTimeLockStatus</v>
      </c>
      <c r="F158" s="18" t="str">
        <f>CONCATENATE(VLOOKUP(IF(A158="ts",CONCATENATE(LEFT(C158,FIND("Entry",C158)-1),"Table"),C158),B$2:F$675,5,FALSE),IF(A158="ts",".1.","."),D158)</f>
        <v>.31409.3.8.4</v>
      </c>
      <c r="G158" s="1" t="s">
        <v>1284</v>
      </c>
      <c r="H158" s="1" t="s">
        <v>24</v>
      </c>
      <c r="I158" s="14" t="s">
        <v>353</v>
      </c>
      <c r="K158" s="19">
        <v>42314</v>
      </c>
      <c r="L158" s="1" t="b">
        <v>0</v>
      </c>
      <c r="M158" s="1" t="b">
        <v>1</v>
      </c>
      <c r="N158" s="1" t="s">
        <v>355</v>
      </c>
    </row>
    <row r="159" spans="1:14" ht="16" customHeight="1" x14ac:dyDescent="0.2">
      <c r="A159" s="1" t="s">
        <v>28</v>
      </c>
      <c r="B159" s="1" t="s">
        <v>151</v>
      </c>
      <c r="C159" s="1" t="s">
        <v>143</v>
      </c>
      <c r="D159" s="1">
        <v>12</v>
      </c>
      <c r="E159" s="18" t="str">
        <f>CONCATENATE(VLOOKUP(IF(A159="ts",CONCATENATE(LEFT(C159,FIND("Entry",C159)-1),"Table"),C159),B$2:E$675,4,FALSE),":",IF(A159="T",CONCATENATE(B159,"[]"),B159))</f>
        <v>tmns:tmnsTmaSpecificCapabilities:tmnsSSTTx</v>
      </c>
      <c r="F159" s="18" t="str">
        <f>CONCATENATE(VLOOKUP(IF(A159="ts",CONCATENATE(LEFT(C159,FIND("Entry",C159)-1),"Table"),C159),B$2:F$675,5,FALSE),IF(A159="ts",".1.","."),D159)</f>
        <v>.31409.3.12</v>
      </c>
      <c r="I159" s="2"/>
      <c r="K159" s="19">
        <v>42314</v>
      </c>
    </row>
    <row r="160" spans="1:14" ht="16" customHeight="1" x14ac:dyDescent="0.2">
      <c r="A160" s="1" t="s">
        <v>6</v>
      </c>
      <c r="B160" s="1" t="s">
        <v>356</v>
      </c>
      <c r="C160" s="1" t="s">
        <v>151</v>
      </c>
      <c r="D160" s="1">
        <v>1</v>
      </c>
      <c r="E160" s="18" t="str">
        <f>CONCATENATE(VLOOKUP(IF(A160="ts",CONCATENATE(LEFT(C160,FIND("Entry",C160)-1),"Table"),C160),B$2:E$675,4,FALSE),":",IF(A160="T",CONCATENATE(B160,"[]"),B160))</f>
        <v>tmns:tmnsTmaSpecificCapabilities:tmnsSSTTx:sstTxRCCVersion</v>
      </c>
      <c r="F160" s="18" t="str">
        <f>CONCATENATE(VLOOKUP(IF(A160="ts",CONCATENATE(LEFT(C160,FIND("Entry",C160)-1),"Table"),C160),B$2:F$675,5,FALSE),IF(A160="ts",".1.","."),D160)</f>
        <v>.31409.3.12.1</v>
      </c>
      <c r="G160" s="1" t="s">
        <v>11</v>
      </c>
      <c r="H160" s="1" t="s">
        <v>24</v>
      </c>
      <c r="I160" s="14" t="s">
        <v>1396</v>
      </c>
      <c r="K160" s="19">
        <v>42314</v>
      </c>
      <c r="L160" s="1" t="b">
        <v>1</v>
      </c>
      <c r="M160" s="1" t="b">
        <v>1</v>
      </c>
      <c r="N160" s="1" t="s">
        <v>357</v>
      </c>
    </row>
    <row r="161" spans="1:14" ht="16" customHeight="1" x14ac:dyDescent="0.2">
      <c r="A161" s="1" t="s">
        <v>6</v>
      </c>
      <c r="B161" s="1" t="s">
        <v>358</v>
      </c>
      <c r="C161" s="1" t="s">
        <v>151</v>
      </c>
      <c r="D161" s="1">
        <v>2</v>
      </c>
      <c r="E161" s="18" t="str">
        <f>CONCATENATE(VLOOKUP(IF(A161="ts",CONCATENATE(LEFT(C161,FIND("Entry",C161)-1),"Table"),C161),B$2:E$675,4,FALSE),":",IF(A161="T",CONCATENATE(B161,"[]"),B161))</f>
        <v>tmns:tmnsTmaSpecificCapabilities:tmnsSSTTx:sstTxFrequency</v>
      </c>
      <c r="F161" s="18" t="str">
        <f>CONCATENATE(VLOOKUP(IF(A161="ts",CONCATENATE(LEFT(C161,FIND("Entry",C161)-1),"Table"),C161),B$2:F$675,5,FALSE),IF(A161="ts",".1.","."),D161)</f>
        <v>.31409.3.12.2</v>
      </c>
      <c r="G161" s="1" t="s">
        <v>11</v>
      </c>
      <c r="H161" s="1" t="s">
        <v>9</v>
      </c>
      <c r="I161" s="14" t="s">
        <v>10</v>
      </c>
      <c r="K161" s="19">
        <v>42314</v>
      </c>
      <c r="L161" s="1" t="b">
        <v>1</v>
      </c>
      <c r="M161" s="1" t="b">
        <v>1</v>
      </c>
      <c r="N161" s="1" t="s">
        <v>364</v>
      </c>
    </row>
    <row r="162" spans="1:14" ht="16" customHeight="1" x14ac:dyDescent="0.2">
      <c r="A162" s="1" t="s">
        <v>6</v>
      </c>
      <c r="B162" s="1" t="s">
        <v>359</v>
      </c>
      <c r="C162" s="1" t="s">
        <v>151</v>
      </c>
      <c r="D162" s="1">
        <v>3</v>
      </c>
      <c r="E162" s="18" t="str">
        <f>CONCATENATE(VLOOKUP(IF(A162="ts",CONCATENATE(LEFT(C162,FIND("Entry",C162)-1),"Table"),C162),B$2:E$675,4,FALSE),":",IF(A162="T",CONCATENATE(B162,"[]"),B162))</f>
        <v>tmns:tmnsTmaSpecificCapabilities:tmnsSSTTx:sstTxModulation</v>
      </c>
      <c r="F162" s="18" t="str">
        <f>CONCATENATE(VLOOKUP(IF(A162="ts",CONCATENATE(LEFT(C162,FIND("Entry",C162)-1),"Table"),C162),B$2:F$675,5,FALSE),IF(A162="ts",".1.","."),D162)</f>
        <v>.31409.3.12.3</v>
      </c>
      <c r="G162" s="1" t="s">
        <v>1348</v>
      </c>
      <c r="H162" s="1" t="s">
        <v>9</v>
      </c>
      <c r="I162" s="14" t="s">
        <v>365</v>
      </c>
      <c r="K162" s="19">
        <v>42314</v>
      </c>
      <c r="L162" s="1" t="b">
        <v>1</v>
      </c>
      <c r="M162" s="1" t="b">
        <v>1</v>
      </c>
      <c r="N162" s="1" t="s">
        <v>366</v>
      </c>
    </row>
    <row r="163" spans="1:14" ht="16" customHeight="1" x14ac:dyDescent="0.2">
      <c r="A163" s="1" t="s">
        <v>6</v>
      </c>
      <c r="B163" s="1" t="s">
        <v>360</v>
      </c>
      <c r="C163" s="1" t="s">
        <v>151</v>
      </c>
      <c r="D163" s="1">
        <v>4</v>
      </c>
      <c r="E163" s="18" t="str">
        <f>CONCATENATE(VLOOKUP(IF(A163="ts",CONCATENATE(LEFT(C163,FIND("Entry",C163)-1),"Table"),C163),B$2:E$675,4,FALSE),":",IF(A163="T",CONCATENATE(B163,"[]"),B163))</f>
        <v>tmns:tmnsTmaSpecificCapabilities:tmnsSSTTx:sstTxDiffEncoding</v>
      </c>
      <c r="F163" s="18" t="str">
        <f>CONCATENATE(VLOOKUP(IF(A163="ts",CONCATENATE(LEFT(C163,FIND("Entry",C163)-1),"Table"),C163),B$2:F$675,5,FALSE),IF(A163="ts",".1.","."),D163)</f>
        <v>.31409.3.12.4</v>
      </c>
      <c r="G163" s="1" t="s">
        <v>1349</v>
      </c>
      <c r="H163" s="1" t="s">
        <v>9</v>
      </c>
      <c r="I163" s="14" t="s">
        <v>1390</v>
      </c>
      <c r="K163" s="19">
        <v>42314</v>
      </c>
      <c r="L163" s="1" t="b">
        <v>1</v>
      </c>
      <c r="M163" s="1" t="b">
        <v>1</v>
      </c>
      <c r="N163" s="1" t="s">
        <v>367</v>
      </c>
    </row>
    <row r="164" spans="1:14" ht="16" customHeight="1" x14ac:dyDescent="0.2">
      <c r="A164" s="1" t="s">
        <v>6</v>
      </c>
      <c r="B164" s="1" t="s">
        <v>361</v>
      </c>
      <c r="C164" s="1" t="s">
        <v>151</v>
      </c>
      <c r="D164" s="1">
        <v>5</v>
      </c>
      <c r="E164" s="18" t="str">
        <f>CONCATENATE(VLOOKUP(IF(A164="ts",CONCATENATE(LEFT(C164,FIND("Entry",C164)-1),"Table"),C164),B$2:E$675,4,FALSE),":",IF(A164="T",CONCATENATE(B164,"[]"),B164))</f>
        <v>tmns:tmnsTmaSpecificCapabilities:tmnsSSTTx:sstTxRandomize</v>
      </c>
      <c r="F164" s="18" t="str">
        <f>CONCATENATE(VLOOKUP(IF(A164="ts",CONCATENATE(LEFT(C164,FIND("Entry",C164)-1),"Table"),C164),B$2:F$675,5,FALSE),IF(A164="ts",".1.","."),D164)</f>
        <v>.31409.3.12.5</v>
      </c>
      <c r="G164" s="1" t="s">
        <v>1350</v>
      </c>
      <c r="H164" s="1" t="s">
        <v>9</v>
      </c>
      <c r="I164" s="14" t="s">
        <v>368</v>
      </c>
      <c r="K164" s="19">
        <v>42314</v>
      </c>
      <c r="L164" s="1" t="b">
        <v>1</v>
      </c>
      <c r="M164" s="1" t="b">
        <v>1</v>
      </c>
      <c r="N164" s="1" t="s">
        <v>369</v>
      </c>
    </row>
    <row r="165" spans="1:14" ht="16" customHeight="1" x14ac:dyDescent="0.2">
      <c r="A165" s="1" t="s">
        <v>6</v>
      </c>
      <c r="B165" s="1" t="s">
        <v>362</v>
      </c>
      <c r="C165" s="1" t="s">
        <v>151</v>
      </c>
      <c r="D165" s="1">
        <v>6</v>
      </c>
      <c r="E165" s="18" t="str">
        <f>CONCATENATE(VLOOKUP(IF(A165="ts",CONCATENATE(LEFT(C165,FIND("Entry",C165)-1),"Table"),C165),B$2:E$675,4,FALSE),":",IF(A165="T",CONCATENATE(B165,"[]"),B165))</f>
        <v>tmns:tmnsTmaSpecificCapabilities:tmnsSSTTx:sstTxRFEnable</v>
      </c>
      <c r="F165" s="18" t="str">
        <f>CONCATENATE(VLOOKUP(IF(A165="ts",CONCATENATE(LEFT(C165,FIND("Entry",C165)-1),"Table"),C165),B$2:F$675,5,FALSE),IF(A165="ts",".1.","."),D165)</f>
        <v>.31409.3.12.6</v>
      </c>
      <c r="G165" s="1" t="s">
        <v>1351</v>
      </c>
      <c r="H165" s="1" t="s">
        <v>9</v>
      </c>
      <c r="I165" s="14" t="s">
        <v>371</v>
      </c>
      <c r="K165" s="19">
        <v>42314</v>
      </c>
      <c r="L165" s="1" t="b">
        <v>1</v>
      </c>
      <c r="M165" s="1" t="b">
        <v>1</v>
      </c>
      <c r="N165" s="1" t="s">
        <v>370</v>
      </c>
    </row>
    <row r="166" spans="1:14" ht="16" customHeight="1" x14ac:dyDescent="0.2">
      <c r="A166" s="1" t="s">
        <v>6</v>
      </c>
      <c r="B166" s="1" t="s">
        <v>363</v>
      </c>
      <c r="C166" s="1" t="s">
        <v>151</v>
      </c>
      <c r="D166" s="1">
        <v>7</v>
      </c>
      <c r="E166" s="18" t="str">
        <f>CONCATENATE(VLOOKUP(IF(A166="ts",CONCATENATE(LEFT(C166,FIND("Entry",C166)-1),"Table"),C166),B$2:E$675,4,FALSE),":",IF(A166="T",CONCATENATE(B166,"[]"),B166))</f>
        <v>tmns:tmnsTmaSpecificCapabilities:tmnsSSTTx:sstTxQueryAll</v>
      </c>
      <c r="F166" s="18" t="str">
        <f>CONCATENATE(VLOOKUP(IF(A166="ts",CONCATENATE(LEFT(C166,FIND("Entry",C166)-1),"Table"),C166),B$2:F$675,5,FALSE),IF(A166="ts",".1.","."),D166)</f>
        <v>.31409.3.12.7</v>
      </c>
      <c r="G166" s="1" t="s">
        <v>11</v>
      </c>
      <c r="H166" s="1" t="s">
        <v>24</v>
      </c>
      <c r="I166" s="14" t="s">
        <v>10</v>
      </c>
      <c r="K166" s="19">
        <v>42314</v>
      </c>
      <c r="L166" s="1" t="b">
        <v>0</v>
      </c>
      <c r="M166" s="1" t="b">
        <v>1</v>
      </c>
      <c r="N166" s="1" t="s">
        <v>372</v>
      </c>
    </row>
    <row r="167" spans="1:14" ht="16" customHeight="1" x14ac:dyDescent="0.2">
      <c r="A167" s="1" t="s">
        <v>28</v>
      </c>
      <c r="B167" s="1" t="s">
        <v>376</v>
      </c>
      <c r="C167" s="1" t="s">
        <v>151</v>
      </c>
      <c r="D167" s="1">
        <v>8</v>
      </c>
      <c r="E167" s="18" t="str">
        <f>CONCATENATE(VLOOKUP(IF(A167="ts",CONCATENATE(LEFT(C167,FIND("Entry",C167)-1),"Table"),C167),B$2:E$675,4,FALSE),":",IF(A167="T",CONCATENATE(B167,"[]"),B167))</f>
        <v>tmns:tmnsTmaSpecificCapabilities:tmnsSSTTx:sstTxExtendedCommands</v>
      </c>
      <c r="F167" s="18" t="str">
        <f>CONCATENATE(VLOOKUP(IF(A167="ts",CONCATENATE(LEFT(C167,FIND("Entry",C167)-1),"Table"),C167),B$2:F$675,5,FALSE),IF(A167="ts",".1.","."),D167)</f>
        <v>.31409.3.12.8</v>
      </c>
      <c r="I167" s="2"/>
      <c r="K167" s="19">
        <v>42314</v>
      </c>
    </row>
    <row r="168" spans="1:14" ht="16" customHeight="1" x14ac:dyDescent="0.2">
      <c r="A168" s="1" t="s">
        <v>6</v>
      </c>
      <c r="B168" s="1" t="s">
        <v>373</v>
      </c>
      <c r="C168" s="1" t="s">
        <v>376</v>
      </c>
      <c r="D168" s="1">
        <v>1</v>
      </c>
      <c r="E168" s="18" t="str">
        <f>CONCATENATE(VLOOKUP(IF(A168="ts",CONCATENATE(LEFT(C168,FIND("Entry",C168)-1),"Table"),C168),B$2:E$675,4,FALSE),":",IF(A168="T",CONCATENATE(B168,"[]"),B168))</f>
        <v>tmns:tmnsTmaSpecificCapabilities:tmnsSSTTx:sstTxExtendedCommands:sstTxDataPolarity</v>
      </c>
      <c r="F168" s="18" t="str">
        <f>CONCATENATE(VLOOKUP(IF(A168="ts",CONCATENATE(LEFT(C168,FIND("Entry",C168)-1),"Table"),C168),B$2:F$675,5,FALSE),IF(A168="ts",".1.","."),D168)</f>
        <v>.31409.3.12.8.1</v>
      </c>
      <c r="G168" s="1" t="s">
        <v>1352</v>
      </c>
      <c r="H168" s="1" t="s">
        <v>9</v>
      </c>
      <c r="I168" s="14" t="s">
        <v>374</v>
      </c>
      <c r="K168" s="19">
        <v>42314</v>
      </c>
      <c r="L168" s="1" t="b">
        <v>1</v>
      </c>
      <c r="M168" s="1" t="b">
        <v>1</v>
      </c>
      <c r="N168" s="1" t="s">
        <v>375</v>
      </c>
    </row>
    <row r="169" spans="1:14" ht="16" customHeight="1" x14ac:dyDescent="0.2">
      <c r="A169" s="1" t="s">
        <v>6</v>
      </c>
      <c r="B169" s="1" t="s">
        <v>377</v>
      </c>
      <c r="C169" s="1" t="s">
        <v>376</v>
      </c>
      <c r="D169" s="1">
        <v>2</v>
      </c>
      <c r="E169" s="18" t="str">
        <f>CONCATENATE(VLOOKUP(IF(A169="ts",CONCATENATE(LEFT(C169,FIND("Entry",C169)-1),"Table"),C169),B$2:E$675,4,FALSE),":",IF(A169="T",CONCATENATE(B169,"[]"),B169))</f>
        <v>tmns:tmnsTmaSpecificCapabilities:tmnsSSTTx:sstTxExtendedCommands:sstTxDataSource</v>
      </c>
      <c r="F169" s="18" t="str">
        <f>CONCATENATE(VLOOKUP(IF(A169="ts",CONCATENATE(LEFT(C169,FIND("Entry",C169)-1),"Table"),C169),B$2:F$675,5,FALSE),IF(A169="ts",".1.","."),D169)</f>
        <v>.31409.3.12.8.2</v>
      </c>
      <c r="G169" s="1" t="s">
        <v>1353</v>
      </c>
      <c r="H169" s="1" t="s">
        <v>9</v>
      </c>
      <c r="I169" s="14" t="s">
        <v>387</v>
      </c>
      <c r="K169" s="19">
        <v>42314</v>
      </c>
      <c r="L169" s="1" t="b">
        <v>1</v>
      </c>
      <c r="M169" s="1" t="b">
        <v>1</v>
      </c>
      <c r="N169" s="1" t="s">
        <v>388</v>
      </c>
    </row>
    <row r="170" spans="1:14" ht="16" customHeight="1" x14ac:dyDescent="0.2">
      <c r="A170" s="1" t="s">
        <v>6</v>
      </c>
      <c r="B170" s="1" t="s">
        <v>378</v>
      </c>
      <c r="C170" s="1" t="s">
        <v>376</v>
      </c>
      <c r="D170" s="1">
        <v>3</v>
      </c>
      <c r="E170" s="18" t="str">
        <f>CONCATENATE(VLOOKUP(IF(A170="ts",CONCATENATE(LEFT(C170,FIND("Entry",C170)-1),"Table"),C170),B$2:E$675,4,FALSE),":",IF(A170="T",CONCATENATE(B170,"[]"),B170))</f>
        <v>tmns:tmnsTmaSpecificCapabilities:tmnsSSTTx:sstTxExtendedCommands:sstTxInternalDataPattern</v>
      </c>
      <c r="F170" s="18" t="str">
        <f>CONCATENATE(VLOOKUP(IF(A170="ts",CONCATENATE(LEFT(C170,FIND("Entry",C170)-1),"Table"),C170),B$2:F$675,5,FALSE),IF(A170="ts",".1.","."),D170)</f>
        <v>.31409.3.12.8.3</v>
      </c>
      <c r="G170" s="1" t="s">
        <v>26</v>
      </c>
      <c r="H170" s="1" t="s">
        <v>9</v>
      </c>
      <c r="I170" s="14">
        <v>0</v>
      </c>
      <c r="K170" s="19">
        <v>42314</v>
      </c>
      <c r="L170" s="1" t="b">
        <v>1</v>
      </c>
      <c r="M170" s="1" t="b">
        <v>1</v>
      </c>
      <c r="N170" s="1" t="s">
        <v>389</v>
      </c>
    </row>
    <row r="171" spans="1:14" ht="16" customHeight="1" x14ac:dyDescent="0.2">
      <c r="A171" s="1" t="s">
        <v>6</v>
      </c>
      <c r="B171" s="1" t="s">
        <v>379</v>
      </c>
      <c r="C171" s="1" t="s">
        <v>376</v>
      </c>
      <c r="D171" s="1">
        <v>4</v>
      </c>
      <c r="E171" s="18" t="str">
        <f>CONCATENATE(VLOOKUP(IF(A171="ts",CONCATENATE(LEFT(C171,FIND("Entry",C171)-1),"Table"),C171),B$2:E$675,4,FALSE),":",IF(A171="T",CONCATENATE(B171,"[]"),B171))</f>
        <v>tmns:tmnsTmaSpecificCapabilities:tmnsSSTTx:sstTxExtendedCommands:sstTxClockSource</v>
      </c>
      <c r="F171" s="18" t="str">
        <f>CONCATENATE(VLOOKUP(IF(A171="ts",CONCATENATE(LEFT(C171,FIND("Entry",C171)-1),"Table"),C171),B$2:F$675,5,FALSE),IF(A171="ts",".1.","."),D171)</f>
        <v>.31409.3.12.8.4</v>
      </c>
      <c r="G171" s="1" t="s">
        <v>1329</v>
      </c>
      <c r="H171" s="1" t="s">
        <v>9</v>
      </c>
      <c r="I171" s="14" t="s">
        <v>390</v>
      </c>
      <c r="K171" s="19">
        <v>42314</v>
      </c>
      <c r="L171" s="1" t="b">
        <v>1</v>
      </c>
      <c r="M171" s="1" t="b">
        <v>1</v>
      </c>
      <c r="N171" s="1" t="s">
        <v>391</v>
      </c>
    </row>
    <row r="172" spans="1:14" ht="16" customHeight="1" x14ac:dyDescent="0.2">
      <c r="A172" s="1" t="s">
        <v>6</v>
      </c>
      <c r="B172" s="1" t="s">
        <v>380</v>
      </c>
      <c r="C172" s="1" t="s">
        <v>376</v>
      </c>
      <c r="D172" s="1">
        <v>5</v>
      </c>
      <c r="E172" s="18" t="str">
        <f>CONCATENATE(VLOOKUP(IF(A172="ts",CONCATENATE(LEFT(C172,FIND("Entry",C172)-1),"Table"),C172),B$2:E$675,4,FALSE),":",IF(A172="T",CONCATENATE(B172,"[]"),B172))</f>
        <v>tmns:tmnsTmaSpecificCapabilities:tmnsSSTTx:sstTxExtendedCommands:sstTxInternalClockRate</v>
      </c>
      <c r="F172" s="18" t="str">
        <f>CONCATENATE(VLOOKUP(IF(A172="ts",CONCATENATE(LEFT(C172,FIND("Entry",C172)-1),"Table"),C172),B$2:F$675,5,FALSE),IF(A172="ts",".1.","."),D172)</f>
        <v>.31409.3.12.8.5</v>
      </c>
      <c r="G172" s="1" t="s">
        <v>11</v>
      </c>
      <c r="H172" s="1" t="s">
        <v>9</v>
      </c>
      <c r="I172" s="14" t="s">
        <v>10</v>
      </c>
      <c r="K172" s="19">
        <v>42314</v>
      </c>
      <c r="L172" s="1" t="b">
        <v>1</v>
      </c>
      <c r="M172" s="1" t="b">
        <v>1</v>
      </c>
      <c r="N172" s="1" t="s">
        <v>392</v>
      </c>
    </row>
    <row r="173" spans="1:14" ht="16" customHeight="1" x14ac:dyDescent="0.2">
      <c r="A173" s="1" t="s">
        <v>6</v>
      </c>
      <c r="B173" s="1" t="s">
        <v>381</v>
      </c>
      <c r="C173" s="1" t="s">
        <v>376</v>
      </c>
      <c r="D173" s="1">
        <v>6</v>
      </c>
      <c r="E173" s="18" t="str">
        <f>CONCATENATE(VLOOKUP(IF(A173="ts",CONCATENATE(LEFT(C173,FIND("Entry",C173)-1),"Table"),C173),B$2:E$675,4,FALSE),":",IF(A173="T",CONCATENATE(B173,"[]"),B173))</f>
        <v>tmns:tmnsTmaSpecificCapabilities:tmnsSSTTx:sstTxExtendedCommands:sstTxFEC</v>
      </c>
      <c r="F173" s="18" t="str">
        <f>CONCATENATE(VLOOKUP(IF(A173="ts",CONCATENATE(LEFT(C173,FIND("Entry",C173)-1),"Table"),C173),B$2:F$675,5,FALSE),IF(A173="ts",".1.","."),D173)</f>
        <v>.31409.3.12.8.6</v>
      </c>
      <c r="G173" s="1" t="s">
        <v>1328</v>
      </c>
      <c r="H173" s="1" t="s">
        <v>9</v>
      </c>
      <c r="I173" s="14" t="s">
        <v>393</v>
      </c>
      <c r="K173" s="19">
        <v>42314</v>
      </c>
      <c r="L173" s="1" t="b">
        <v>1</v>
      </c>
      <c r="M173" s="1" t="b">
        <v>1</v>
      </c>
      <c r="N173" s="1" t="s">
        <v>394</v>
      </c>
    </row>
    <row r="174" spans="1:14" ht="16" customHeight="1" x14ac:dyDescent="0.2">
      <c r="A174" s="1" t="s">
        <v>6</v>
      </c>
      <c r="B174" s="1" t="s">
        <v>382</v>
      </c>
      <c r="C174" s="1" t="s">
        <v>376</v>
      </c>
      <c r="D174" s="1">
        <v>7</v>
      </c>
      <c r="E174" s="18" t="str">
        <f>CONCATENATE(VLOOKUP(IF(A174="ts",CONCATENATE(LEFT(C174,FIND("Entry",C174)-1),"Table"),C174),B$2:E$675,4,FALSE),":",IF(A174="T",CONCATENATE(B174,"[]"),B174))</f>
        <v>tmns:tmnsTmaSpecificCapabilities:tmnsSSTTx:sstTxExtendedCommands:sstTxFECType</v>
      </c>
      <c r="F174" s="18" t="str">
        <f>CONCATENATE(VLOOKUP(IF(A174="ts",CONCATENATE(LEFT(C174,FIND("Entry",C174)-1),"Table"),C174),B$2:F$675,5,FALSE),IF(A174="ts",".1.","."),D174)</f>
        <v>.31409.3.12.8.7</v>
      </c>
      <c r="G174" s="1" t="s">
        <v>11</v>
      </c>
      <c r="H174" s="1" t="s">
        <v>9</v>
      </c>
      <c r="I174" s="14" t="s">
        <v>10</v>
      </c>
      <c r="K174" s="19">
        <v>42314</v>
      </c>
      <c r="L174" s="1" t="b">
        <v>1</v>
      </c>
      <c r="M174" s="1" t="b">
        <v>1</v>
      </c>
      <c r="N174" s="1" t="s">
        <v>395</v>
      </c>
    </row>
    <row r="175" spans="1:14" ht="16" customHeight="1" x14ac:dyDescent="0.2">
      <c r="A175" s="1" t="s">
        <v>6</v>
      </c>
      <c r="B175" s="1" t="s">
        <v>383</v>
      </c>
      <c r="C175" s="1" t="s">
        <v>376</v>
      </c>
      <c r="D175" s="1">
        <v>8</v>
      </c>
      <c r="E175" s="18" t="str">
        <f>CONCATENATE(VLOOKUP(IF(A175="ts",CONCATENATE(LEFT(C175,FIND("Entry",C175)-1),"Table"),C175),B$2:E$675,4,FALSE),":",IF(A175="T",CONCATENATE(B175,"[]"),B175))</f>
        <v>tmns:tmnsTmaSpecificCapabilities:tmnsSSTTx:sstTxExtendedCommands:sstTxRFPower</v>
      </c>
      <c r="F175" s="18" t="str">
        <f>CONCATENATE(VLOOKUP(IF(A175="ts",CONCATENATE(LEFT(C175,FIND("Entry",C175)-1),"Table"),C175),B$2:F$675,5,FALSE),IF(A175="ts",".1.","."),D175)</f>
        <v>.31409.3.12.8.8</v>
      </c>
      <c r="G175" s="1" t="s">
        <v>1327</v>
      </c>
      <c r="H175" s="1" t="s">
        <v>9</v>
      </c>
      <c r="I175" s="14" t="s">
        <v>397</v>
      </c>
      <c r="K175" s="19">
        <v>42314</v>
      </c>
      <c r="L175" s="1" t="b">
        <v>1</v>
      </c>
      <c r="M175" s="1" t="b">
        <v>1</v>
      </c>
      <c r="N175" s="1" t="s">
        <v>396</v>
      </c>
    </row>
    <row r="176" spans="1:14" ht="16" customHeight="1" x14ac:dyDescent="0.2">
      <c r="A176" s="1" t="s">
        <v>6</v>
      </c>
      <c r="B176" s="1" t="s">
        <v>384</v>
      </c>
      <c r="C176" s="1" t="s">
        <v>376</v>
      </c>
      <c r="D176" s="1">
        <v>9</v>
      </c>
      <c r="E176" s="18" t="str">
        <f>CONCATENATE(VLOOKUP(IF(A176="ts",CONCATENATE(LEFT(C176,FIND("Entry",C176)-1),"Table"),C176),B$2:E$675,4,FALSE),":",IF(A176="T",CONCATENATE(B176,"[]"),B176))</f>
        <v>tmns:tmnsTmaSpecificCapabilities:tmnsSSTTx:sstTxExtendedCommands:sstTxTemp</v>
      </c>
      <c r="F176" s="18" t="str">
        <f>CONCATENATE(VLOOKUP(IF(A176="ts",CONCATENATE(LEFT(C176,FIND("Entry",C176)-1),"Table"),C176),B$2:F$675,5,FALSE),IF(A176="ts",".1.","."),D176)</f>
        <v>.31409.3.12.8.9</v>
      </c>
      <c r="G176" s="1" t="s">
        <v>237</v>
      </c>
      <c r="H176" s="1" t="s">
        <v>24</v>
      </c>
      <c r="I176" s="14">
        <v>0</v>
      </c>
      <c r="K176" s="19">
        <v>42314</v>
      </c>
      <c r="L176" s="1" t="b">
        <v>0</v>
      </c>
      <c r="M176" s="1" t="b">
        <v>1</v>
      </c>
      <c r="N176" s="1" t="s">
        <v>398</v>
      </c>
    </row>
    <row r="177" spans="1:14" ht="16" customHeight="1" x14ac:dyDescent="0.2">
      <c r="A177" s="1" t="s">
        <v>6</v>
      </c>
      <c r="B177" s="1" t="s">
        <v>385</v>
      </c>
      <c r="C177" s="1" t="s">
        <v>376</v>
      </c>
      <c r="D177" s="1">
        <v>10</v>
      </c>
      <c r="E177" s="18" t="str">
        <f>CONCATENATE(VLOOKUP(IF(A177="ts",CONCATENATE(LEFT(C177,FIND("Entry",C177)-1),"Table"),C177),B$2:E$675,4,FALSE),":",IF(A177="T",CONCATENATE(B177,"[]"),B177))</f>
        <v>tmns:tmnsTmaSpecificCapabilities:tmnsSSTTx:sstTxExtendedCommands:sstTxDeviation</v>
      </c>
      <c r="F177" s="18" t="str">
        <f>CONCATENATE(VLOOKUP(IF(A177="ts",CONCATENATE(LEFT(C177,FIND("Entry",C177)-1),"Table"),C177),B$2:F$675,5,FALSE),IF(A177="ts",".1.","."),D177)</f>
        <v>.31409.3.12.8.10</v>
      </c>
      <c r="G177" s="1" t="s">
        <v>11</v>
      </c>
      <c r="H177" s="1" t="s">
        <v>9</v>
      </c>
      <c r="I177" s="14" t="s">
        <v>10</v>
      </c>
      <c r="K177" s="19">
        <v>42314</v>
      </c>
      <c r="L177" s="1" t="b">
        <v>1</v>
      </c>
      <c r="M177" s="1" t="b">
        <v>1</v>
      </c>
      <c r="N177" s="1" t="s">
        <v>401</v>
      </c>
    </row>
    <row r="178" spans="1:14" ht="16" customHeight="1" x14ac:dyDescent="0.2">
      <c r="A178" s="1" t="s">
        <v>6</v>
      </c>
      <c r="B178" s="1" t="s">
        <v>386</v>
      </c>
      <c r="C178" s="1" t="s">
        <v>376</v>
      </c>
      <c r="D178" s="1">
        <v>11</v>
      </c>
      <c r="E178" s="18" t="str">
        <f>CONCATENATE(VLOOKUP(IF(A178="ts",CONCATENATE(LEFT(C178,FIND("Entry",C178)-1),"Table"),C178),B$2:E$675,4,FALSE),":",IF(A178="T",CONCATENATE(B178,"[]"),B178))</f>
        <v>tmns:tmnsTmaSpecificCapabilities:tmnsSSTTx:sstTxExtendedCommands:sstTxPowerMode</v>
      </c>
      <c r="F178" s="18" t="str">
        <f>CONCATENATE(VLOOKUP(IF(A178="ts",CONCATENATE(LEFT(C178,FIND("Entry",C178)-1),"Table"),C178),B$2:F$675,5,FALSE),IF(A178="ts",".1.","."),D178)</f>
        <v>.31409.3.12.8.11</v>
      </c>
      <c r="G178" s="1" t="s">
        <v>1326</v>
      </c>
      <c r="H178" s="1" t="s">
        <v>9</v>
      </c>
      <c r="I178" s="14" t="s">
        <v>399</v>
      </c>
      <c r="K178" s="19">
        <v>42314</v>
      </c>
      <c r="L178" s="1" t="b">
        <v>1</v>
      </c>
      <c r="M178" s="1" t="b">
        <v>1</v>
      </c>
      <c r="N178" s="1" t="s">
        <v>400</v>
      </c>
    </row>
    <row r="179" spans="1:14" ht="16" customHeight="1" x14ac:dyDescent="0.2">
      <c r="A179" s="1" t="s">
        <v>28</v>
      </c>
      <c r="B179" s="1" t="s">
        <v>152</v>
      </c>
      <c r="C179" s="1" t="s">
        <v>143</v>
      </c>
      <c r="D179" s="1">
        <v>13</v>
      </c>
      <c r="E179" s="18" t="str">
        <f>CONCATENATE(VLOOKUP(IF(A179="ts",CONCATENATE(LEFT(C179,FIND("Entry",C179)-1),"Table"),C179),B$2:E$675,4,FALSE),":",IF(A179="T",CONCATENATE(B179,"[]"),B179))</f>
        <v>tmns:tmnsTmaSpecificCapabilities:tmnsSSTRx</v>
      </c>
      <c r="F179" s="18" t="str">
        <f>CONCATENATE(VLOOKUP(IF(A179="ts",CONCATENATE(LEFT(C179,FIND("Entry",C179)-1),"Table"),C179),B$2:F$675,5,FALSE),IF(A179="ts",".1.","."),D179)</f>
        <v>.31409.3.13</v>
      </c>
      <c r="I179" s="2"/>
      <c r="K179" s="19">
        <v>42314</v>
      </c>
    </row>
    <row r="180" spans="1:14" ht="16" customHeight="1" x14ac:dyDescent="0.2">
      <c r="A180" s="1" t="s">
        <v>107</v>
      </c>
      <c r="B180" s="1" t="s">
        <v>402</v>
      </c>
      <c r="C180" s="1" t="s">
        <v>152</v>
      </c>
      <c r="D180" s="1">
        <v>1</v>
      </c>
      <c r="E180" s="18" t="str">
        <f>CONCATENATE(VLOOKUP(IF(A180="ts",CONCATENATE(LEFT(C180,FIND("Entry",C180)-1),"Table"),C180),B$2:E$675,4,FALSE),":",IF(A180="T",CONCATENATE(B180,"[]"),B180))</f>
        <v>tmns:tmnsTmaSpecificCapabilities:tmnsSSTRx:receiverChannelTable[]</v>
      </c>
      <c r="F180" s="18" t="str">
        <f>CONCATENATE(VLOOKUP(IF(A180="ts",CONCATENATE(LEFT(C180,FIND("Entry",C180)-1),"Table"),C180),B$2:F$675,5,FALSE),IF(A180="ts",".1.","."),D180)</f>
        <v>.31409.3.13.1</v>
      </c>
      <c r="G180" s="1" t="s">
        <v>404</v>
      </c>
      <c r="H180" s="1" t="s">
        <v>18</v>
      </c>
      <c r="K180" s="19">
        <v>42314</v>
      </c>
      <c r="L180" s="1" t="b">
        <v>1</v>
      </c>
      <c r="M180" s="1" t="b">
        <v>1</v>
      </c>
      <c r="N180" s="1" t="s">
        <v>403</v>
      </c>
    </row>
    <row r="181" spans="1:14" ht="16" customHeight="1" x14ac:dyDescent="0.2">
      <c r="A181" s="1" t="s">
        <v>564</v>
      </c>
      <c r="B181" s="1" t="s">
        <v>406</v>
      </c>
      <c r="C181" s="1" t="s">
        <v>405</v>
      </c>
      <c r="D181" s="1">
        <v>1</v>
      </c>
      <c r="E181" s="18" t="str">
        <f>CONCATENATE(VLOOKUP(IF(A181="ts",CONCATENATE(LEFT(C181,FIND("Entry",C181)-1),"Table"),C181),B$2:E$675,4,FALSE),":",IF(A181="T",CONCATENATE(B181,"[]"),B181))</f>
        <v>tmns:tmnsTmaSpecificCapabilities:tmnsSSTRx:receiverChannelTable[]:channelIndex</v>
      </c>
      <c r="F181" s="18" t="str">
        <f>CONCATENATE(VLOOKUP(IF(A181="ts",CONCATENATE(LEFT(C181,FIND("Entry",C181)-1),"Table"),C181),B$2:F$675,5,FALSE),IF(A181="ts",".1.","."),D181)</f>
        <v>.31409.3.13.1.1.1</v>
      </c>
      <c r="G181" s="1" t="s">
        <v>26</v>
      </c>
      <c r="H181" s="1" t="s">
        <v>18</v>
      </c>
      <c r="I181" s="14">
        <v>1</v>
      </c>
      <c r="J181" s="3">
        <v>1</v>
      </c>
      <c r="K181" s="19">
        <v>42314</v>
      </c>
      <c r="L181" s="1" t="b">
        <v>0</v>
      </c>
      <c r="M181" s="1" t="b">
        <v>1</v>
      </c>
      <c r="N181" s="1" t="s">
        <v>874</v>
      </c>
    </row>
    <row r="182" spans="1:14" ht="16" customHeight="1" x14ac:dyDescent="0.2">
      <c r="A182" s="1" t="s">
        <v>564</v>
      </c>
      <c r="B182" s="1" t="s">
        <v>407</v>
      </c>
      <c r="C182" s="1" t="s">
        <v>405</v>
      </c>
      <c r="D182" s="1">
        <v>2</v>
      </c>
      <c r="E182" s="18" t="str">
        <f>CONCATENATE(VLOOKUP(IF(A182="ts",CONCATENATE(LEFT(C182,FIND("Entry",C182)-1),"Table"),C182),B$2:E$675,4,FALSE),":",IF(A182="T",CONCATENATE(B182,"[]"),B182))</f>
        <v>tmns:tmnsTmaSpecificCapabilities:tmnsSSTRx:receiverChannelTable[]:sstRxFrequency</v>
      </c>
      <c r="F182" s="18" t="str">
        <f>CONCATENATE(VLOOKUP(IF(A182="ts",CONCATENATE(LEFT(C182,FIND("Entry",C182)-1),"Table"),C182),B$2:F$675,5,FALSE),IF(A182="ts",".1.","."),D182)</f>
        <v>.31409.3.13.1.1.2</v>
      </c>
      <c r="G182" s="1" t="s">
        <v>11</v>
      </c>
      <c r="H182" s="1" t="s">
        <v>9</v>
      </c>
      <c r="I182" s="14" t="s">
        <v>10</v>
      </c>
      <c r="K182" s="19">
        <v>42314</v>
      </c>
      <c r="L182" s="1" t="b">
        <v>1</v>
      </c>
      <c r="M182" s="1" t="b">
        <v>1</v>
      </c>
      <c r="N182" s="1" t="s">
        <v>364</v>
      </c>
    </row>
    <row r="183" spans="1:14" ht="16" customHeight="1" x14ac:dyDescent="0.2">
      <c r="A183" s="1" t="s">
        <v>564</v>
      </c>
      <c r="B183" s="1" t="s">
        <v>408</v>
      </c>
      <c r="C183" s="1" t="s">
        <v>405</v>
      </c>
      <c r="D183" s="1">
        <v>3</v>
      </c>
      <c r="E183" s="18" t="str">
        <f>CONCATENATE(VLOOKUP(IF(A183="ts",CONCATENATE(LEFT(C183,FIND("Entry",C183)-1),"Table"),C183),B$2:E$675,4,FALSE),":",IF(A183="T",CONCATENATE(B183,"[]"),B183))</f>
        <v>tmns:tmnsTmaSpecificCapabilities:tmnsSSTRx:receiverChannelTable[]:sstRxBandwidth</v>
      </c>
      <c r="F183" s="18" t="str">
        <f>CONCATENATE(VLOOKUP(IF(A183="ts",CONCATENATE(LEFT(C183,FIND("Entry",C183)-1),"Table"),C183),B$2:F$675,5,FALSE),IF(A183="ts",".1.","."),D183)</f>
        <v>.31409.3.13.1.1.3</v>
      </c>
      <c r="G183" s="1" t="s">
        <v>237</v>
      </c>
      <c r="H183" s="1" t="s">
        <v>9</v>
      </c>
      <c r="I183" s="14">
        <v>0</v>
      </c>
      <c r="K183" s="19">
        <v>42314</v>
      </c>
      <c r="L183" s="1" t="b">
        <v>1</v>
      </c>
      <c r="M183" s="1" t="b">
        <v>1</v>
      </c>
      <c r="N183" s="1" t="s">
        <v>875</v>
      </c>
    </row>
    <row r="184" spans="1:14" ht="48" customHeight="1" x14ac:dyDescent="0.2">
      <c r="A184" s="1" t="s">
        <v>564</v>
      </c>
      <c r="B184" s="1" t="s">
        <v>409</v>
      </c>
      <c r="C184" s="1" t="s">
        <v>405</v>
      </c>
      <c r="D184" s="1">
        <v>4</v>
      </c>
      <c r="E184" s="18" t="str">
        <f>CONCATENATE(VLOOKUP(IF(A184="ts",CONCATENATE(LEFT(C184,FIND("Entry",C184)-1),"Table"),C184),B$2:E$675,4,FALSE),":",IF(A184="T",CONCATENATE(B184,"[]"),B184))</f>
        <v>tmns:tmnsTmaSpecificCapabilities:tmnsSSTRx:receiverChannelTable[]:sstRxModulation</v>
      </c>
      <c r="F184" s="18" t="str">
        <f>CONCATENATE(VLOOKUP(IF(A184="ts",CONCATENATE(LEFT(C184,FIND("Entry",C184)-1),"Table"),C184),B$2:F$675,5,FALSE),IF(A184="ts",".1.","."),D184)</f>
        <v>.31409.3.13.1.1.4</v>
      </c>
      <c r="G184" s="3" t="s">
        <v>1323</v>
      </c>
      <c r="H184" s="1" t="s">
        <v>9</v>
      </c>
      <c r="I184" s="14" t="s">
        <v>365</v>
      </c>
      <c r="K184" s="19">
        <v>42314</v>
      </c>
      <c r="L184" s="1" t="b">
        <v>1</v>
      </c>
      <c r="M184" s="1" t="b">
        <v>1</v>
      </c>
      <c r="N184" s="1" t="s">
        <v>876</v>
      </c>
    </row>
    <row r="185" spans="1:14" ht="16" customHeight="1" x14ac:dyDescent="0.2">
      <c r="A185" s="1" t="s">
        <v>564</v>
      </c>
      <c r="B185" s="1" t="s">
        <v>410</v>
      </c>
      <c r="C185" s="1" t="s">
        <v>405</v>
      </c>
      <c r="D185" s="1">
        <v>5</v>
      </c>
      <c r="E185" s="18" t="str">
        <f>CONCATENATE(VLOOKUP(IF(A185="ts",CONCATENATE(LEFT(C185,FIND("Entry",C185)-1),"Table"),C185),B$2:E$675,4,FALSE),":",IF(A185="T",CONCATENATE(B185,"[]"),B185))</f>
        <v>tmns:tmnsTmaSpecificCapabilities:tmnsSSTRx:receiverChannelTable[]:sstRxGainMode</v>
      </c>
      <c r="F185" s="18" t="str">
        <f>CONCATENATE(VLOOKUP(IF(A185="ts",CONCATENATE(LEFT(C185,FIND("Entry",C185)-1),"Table"),C185),B$2:F$675,5,FALSE),IF(A185="ts",".1.","."),D185)</f>
        <v>.31409.3.13.1.1.5</v>
      </c>
      <c r="G185" s="3" t="s">
        <v>1226</v>
      </c>
      <c r="H185" s="1" t="s">
        <v>9</v>
      </c>
      <c r="I185" s="14" t="s">
        <v>1221</v>
      </c>
      <c r="K185" s="19">
        <v>42314</v>
      </c>
      <c r="L185" s="1" t="b">
        <v>1</v>
      </c>
      <c r="M185" s="1" t="b">
        <v>1</v>
      </c>
      <c r="N185" s="1" t="s">
        <v>877</v>
      </c>
    </row>
    <row r="186" spans="1:14" ht="16" customHeight="1" x14ac:dyDescent="0.2">
      <c r="A186" s="1" t="s">
        <v>564</v>
      </c>
      <c r="B186" s="1" t="s">
        <v>411</v>
      </c>
      <c r="C186" s="1" t="s">
        <v>405</v>
      </c>
      <c r="D186" s="1">
        <v>6</v>
      </c>
      <c r="E186" s="18" t="str">
        <f>CONCATENATE(VLOOKUP(IF(A186="ts",CONCATENATE(LEFT(C186,FIND("Entry",C186)-1),"Table"),C186),B$2:E$675,4,FALSE),":",IF(A186="T",CONCATENATE(B186,"[]"),B186))</f>
        <v>tmns:tmnsTmaSpecificCapabilities:tmnsSSTRx:receiverChannelTable[]:sstRxManualGainAdjustment</v>
      </c>
      <c r="F186" s="18" t="str">
        <f>CONCATENATE(VLOOKUP(IF(A186="ts",CONCATENATE(LEFT(C186,FIND("Entry",C186)-1),"Table"),C186),B$2:F$675,5,FALSE),IF(A186="ts",".1.","."),D186)</f>
        <v>.31409.3.13.1.1.6</v>
      </c>
      <c r="G186" s="1" t="s">
        <v>237</v>
      </c>
      <c r="H186" s="1" t="s">
        <v>9</v>
      </c>
      <c r="I186" s="14">
        <v>0</v>
      </c>
      <c r="K186" s="19">
        <v>42314</v>
      </c>
      <c r="L186" s="1" t="b">
        <v>1</v>
      </c>
      <c r="M186" s="1" t="b">
        <v>1</v>
      </c>
      <c r="N186" s="1" t="s">
        <v>878</v>
      </c>
    </row>
    <row r="187" spans="1:14" ht="32" customHeight="1" x14ac:dyDescent="0.2">
      <c r="A187" s="1" t="s">
        <v>564</v>
      </c>
      <c r="B187" s="1" t="s">
        <v>412</v>
      </c>
      <c r="C187" s="1" t="s">
        <v>405</v>
      </c>
      <c r="D187" s="1">
        <v>7</v>
      </c>
      <c r="E187" s="18" t="str">
        <f>CONCATENATE(VLOOKUP(IF(A187="ts",CONCATENATE(LEFT(C187,FIND("Entry",C187)-1),"Table"),C187),B$2:E$675,4,FALSE),":",IF(A187="T",CONCATENATE(B187,"[]"),B187))</f>
        <v>tmns:tmnsTmaSpecificCapabilities:tmnsSSTRx:receiverChannelTable[]:sstRxAgcTimeConstant</v>
      </c>
      <c r="F187" s="18" t="str">
        <f>CONCATENATE(VLOOKUP(IF(A187="ts",CONCATENATE(LEFT(C187,FIND("Entry",C187)-1),"Table"),C187),B$2:F$675,5,FALSE),IF(A187="ts",".1.","."),D187)</f>
        <v>.31409.3.13.1.1.7</v>
      </c>
      <c r="G187" s="3" t="s">
        <v>1324</v>
      </c>
      <c r="H187" s="1" t="s">
        <v>9</v>
      </c>
      <c r="I187" s="14" t="s">
        <v>1222</v>
      </c>
      <c r="K187" s="19">
        <v>42314</v>
      </c>
      <c r="L187" s="1" t="b">
        <v>1</v>
      </c>
      <c r="M187" s="1" t="b">
        <v>1</v>
      </c>
      <c r="N187" s="1" t="s">
        <v>879</v>
      </c>
    </row>
    <row r="188" spans="1:14" ht="48" customHeight="1" x14ac:dyDescent="0.2">
      <c r="A188" s="1" t="s">
        <v>564</v>
      </c>
      <c r="B188" s="1" t="s">
        <v>413</v>
      </c>
      <c r="C188" s="1" t="s">
        <v>405</v>
      </c>
      <c r="D188" s="1">
        <v>8</v>
      </c>
      <c r="E188" s="18" t="str">
        <f>CONCATENATE(VLOOKUP(IF(A188="ts",CONCATENATE(LEFT(C188,FIND("Entry",C188)-1),"Table"),C188),B$2:E$675,4,FALSE),":",IF(A188="T",CONCATENATE(B188,"[]"),B188))</f>
        <v>tmns:tmnsTmaSpecificCapabilities:tmnsSSTRx:receiverChannelTable[]:sstRxAutoZCal</v>
      </c>
      <c r="F188" s="18" t="str">
        <f>CONCATENATE(VLOOKUP(IF(A188="ts",CONCATENATE(LEFT(C188,FIND("Entry",C188)-1),"Table"),C188),B$2:F$675,5,FALSE),IF(A188="ts",".1.","."),D188)</f>
        <v>.31409.3.13.1.1.8</v>
      </c>
      <c r="G188" s="3" t="s">
        <v>1325</v>
      </c>
      <c r="H188" s="1" t="s">
        <v>9</v>
      </c>
      <c r="I188" s="14" t="s">
        <v>1223</v>
      </c>
      <c r="K188" s="19">
        <v>42314</v>
      </c>
      <c r="L188" s="1" t="b">
        <v>1</v>
      </c>
      <c r="M188" s="1" t="b">
        <v>1</v>
      </c>
      <c r="N188" s="1" t="s">
        <v>880</v>
      </c>
    </row>
    <row r="189" spans="1:14" ht="16" customHeight="1" x14ac:dyDescent="0.2">
      <c r="A189" s="1" t="s">
        <v>564</v>
      </c>
      <c r="B189" s="1" t="s">
        <v>414</v>
      </c>
      <c r="C189" s="1" t="s">
        <v>405</v>
      </c>
      <c r="D189" s="1">
        <v>9</v>
      </c>
      <c r="E189" s="18" t="str">
        <f>CONCATENATE(VLOOKUP(IF(A189="ts",CONCATENATE(LEFT(C189,FIND("Entry",C189)-1),"Table"),C189),B$2:E$675,4,FALSE),":",IF(A189="T",CONCATENATE(B189,"[]"),B189))</f>
        <v>tmns:tmnsTmaSpecificCapabilities:tmnsSSTRx:receiverChannelTable[]:sstRxSignalStrength</v>
      </c>
      <c r="F189" s="18" t="str">
        <f>CONCATENATE(VLOOKUP(IF(A189="ts",CONCATENATE(LEFT(C189,FIND("Entry",C189)-1),"Table"),C189),B$2:F$675,5,FALSE),IF(A189="ts",".1.","."),D189)</f>
        <v>.31409.3.13.1.1.9</v>
      </c>
      <c r="G189" s="1" t="s">
        <v>237</v>
      </c>
      <c r="H189" s="1" t="s">
        <v>24</v>
      </c>
      <c r="I189" s="14">
        <v>0</v>
      </c>
      <c r="K189" s="19">
        <v>42314</v>
      </c>
      <c r="L189" s="1" t="b">
        <v>1</v>
      </c>
      <c r="M189" s="1" t="b">
        <v>1</v>
      </c>
      <c r="N189" s="1" t="s">
        <v>881</v>
      </c>
    </row>
    <row r="190" spans="1:14" ht="16" customHeight="1" x14ac:dyDescent="0.2">
      <c r="A190" s="1" t="s">
        <v>564</v>
      </c>
      <c r="B190" s="1" t="s">
        <v>415</v>
      </c>
      <c r="C190" s="1" t="s">
        <v>405</v>
      </c>
      <c r="D190" s="1">
        <v>10</v>
      </c>
      <c r="E190" s="18" t="str">
        <f>CONCATENATE(VLOOKUP(IF(A190="ts",CONCATENATE(LEFT(C190,FIND("Entry",C190)-1),"Table"),C190),B$2:E$675,4,FALSE),":",IF(A190="T",CONCATENATE(B190,"[]"),B190))</f>
        <v>tmns:tmnsTmaSpecificCapabilities:tmnsSSTRx:receiverChannelTable[]:sstRxClockPolarity</v>
      </c>
      <c r="F190" s="18" t="str">
        <f>CONCATENATE(VLOOKUP(IF(A190="ts",CONCATENATE(LEFT(C190,FIND("Entry",C190)-1),"Table"),C190),B$2:F$675,5,FALSE),IF(A190="ts",".1.","."),D190)</f>
        <v>.31409.3.13.1.1.10</v>
      </c>
      <c r="G190" s="3" t="s">
        <v>1225</v>
      </c>
      <c r="H190" s="1" t="s">
        <v>9</v>
      </c>
      <c r="I190" s="14" t="s">
        <v>1224</v>
      </c>
      <c r="K190" s="19">
        <v>42314</v>
      </c>
      <c r="L190" s="1" t="b">
        <v>1</v>
      </c>
      <c r="M190" s="1" t="b">
        <v>1</v>
      </c>
      <c r="N190" s="1" t="s">
        <v>882</v>
      </c>
    </row>
    <row r="191" spans="1:14" ht="16" customHeight="1" x14ac:dyDescent="0.2">
      <c r="A191" s="1" t="s">
        <v>564</v>
      </c>
      <c r="B191" s="1" t="s">
        <v>416</v>
      </c>
      <c r="C191" s="1" t="s">
        <v>405</v>
      </c>
      <c r="D191" s="1">
        <v>11</v>
      </c>
      <c r="E191" s="18" t="str">
        <f>CONCATENATE(VLOOKUP(IF(A191="ts",CONCATENATE(LEFT(C191,FIND("Entry",C191)-1),"Table"),C191),B$2:E$675,4,FALSE),":",IF(A191="T",CONCATENATE(B191,"[]"),B191))</f>
        <v>tmns:tmnsTmaSpecificCapabilities:tmnsSSTRx:receiverChannelTable[]:sstRxDataPolarity</v>
      </c>
      <c r="F191" s="18" t="str">
        <f>CONCATENATE(VLOOKUP(IF(A191="ts",CONCATENATE(LEFT(C191,FIND("Entry",C191)-1),"Table"),C191),B$2:F$675,5,FALSE),IF(A191="ts",".1.","."),D191)</f>
        <v>.31409.3.13.1.1.11</v>
      </c>
      <c r="G191" s="3" t="s">
        <v>1225</v>
      </c>
      <c r="H191" s="1" t="s">
        <v>9</v>
      </c>
      <c r="I191" s="14" t="s">
        <v>1224</v>
      </c>
      <c r="K191" s="19">
        <v>42314</v>
      </c>
      <c r="L191" s="1" t="b">
        <v>1</v>
      </c>
      <c r="M191" s="1" t="b">
        <v>1</v>
      </c>
      <c r="N191" s="1" t="s">
        <v>883</v>
      </c>
    </row>
    <row r="192" spans="1:14" ht="16" customHeight="1" x14ac:dyDescent="0.2">
      <c r="A192" s="1" t="s">
        <v>564</v>
      </c>
      <c r="B192" s="1" t="s">
        <v>417</v>
      </c>
      <c r="C192" s="1" t="s">
        <v>405</v>
      </c>
      <c r="D192" s="1">
        <v>12</v>
      </c>
      <c r="E192" s="18" t="str">
        <f>CONCATENATE(VLOOKUP(IF(A192="ts",CONCATENATE(LEFT(C192,FIND("Entry",C192)-1),"Table"),C192),B$2:E$675,4,FALSE),":",IF(A192="T",CONCATENATE(B192,"[]"),B192))</f>
        <v>tmns:tmnsTmaSpecificCapabilities:tmnsSSTRx:receiverChannelTable[]:sstRxBitSyncLockStatus</v>
      </c>
      <c r="F192" s="18" t="str">
        <f>CONCATENATE(VLOOKUP(IF(A192="ts",CONCATENATE(LEFT(C192,FIND("Entry",C192)-1),"Table"),C192),B$2:F$675,5,FALSE),IF(A192="ts",".1.","."),D192)</f>
        <v>.31409.3.13.1.1.12</v>
      </c>
      <c r="G192" s="3" t="s">
        <v>1227</v>
      </c>
      <c r="H192" s="1" t="s">
        <v>24</v>
      </c>
      <c r="I192" s="14" t="s">
        <v>1228</v>
      </c>
      <c r="K192" s="19">
        <v>42314</v>
      </c>
      <c r="L192" s="1" t="b">
        <v>1</v>
      </c>
      <c r="M192" s="1" t="b">
        <v>1</v>
      </c>
      <c r="N192" s="1" t="s">
        <v>885</v>
      </c>
    </row>
    <row r="193" spans="1:14" ht="16" customHeight="1" x14ac:dyDescent="0.2">
      <c r="A193" s="1" t="s">
        <v>564</v>
      </c>
      <c r="B193" s="1" t="s">
        <v>418</v>
      </c>
      <c r="C193" s="1" t="s">
        <v>405</v>
      </c>
      <c r="D193" s="1">
        <v>13</v>
      </c>
      <c r="E193" s="18" t="str">
        <f>CONCATENATE(VLOOKUP(IF(A193="ts",CONCATENATE(LEFT(C193,FIND("Entry",C193)-1),"Table"),C193),B$2:E$675,4,FALSE),":",IF(A193="T",CONCATENATE(B193,"[]"),B193))</f>
        <v>tmns:tmnsTmaSpecificCapabilities:tmnsSSTRx:receiverChannelTable[]:sstRxSweepEnable</v>
      </c>
      <c r="F193" s="18" t="str">
        <f>CONCATENATE(VLOOKUP(IF(A193="ts",CONCATENATE(LEFT(C193,FIND("Entry",C193)-1),"Table"),C193),B$2:F$675,5,FALSE),IF(A193="ts",".1.","."),D193)</f>
        <v>.31409.3.13.1.1.13</v>
      </c>
      <c r="G193" s="3" t="s">
        <v>1229</v>
      </c>
      <c r="H193" s="1" t="s">
        <v>9</v>
      </c>
      <c r="I193" s="14" t="s">
        <v>1230</v>
      </c>
      <c r="K193" s="19">
        <v>42314</v>
      </c>
      <c r="L193" s="1" t="b">
        <v>1</v>
      </c>
      <c r="M193" s="1" t="b">
        <v>1</v>
      </c>
      <c r="N193" s="1" t="s">
        <v>884</v>
      </c>
    </row>
    <row r="194" spans="1:14" ht="16" customHeight="1" x14ac:dyDescent="0.2">
      <c r="A194" s="1" t="s">
        <v>564</v>
      </c>
      <c r="B194" s="1" t="s">
        <v>419</v>
      </c>
      <c r="C194" s="1" t="s">
        <v>405</v>
      </c>
      <c r="D194" s="1">
        <v>14</v>
      </c>
      <c r="E194" s="18" t="str">
        <f>CONCATENATE(VLOOKUP(IF(A194="ts",CONCATENATE(LEFT(C194,FIND("Entry",C194)-1),"Table"),C194),B$2:E$675,4,FALSE),":",IF(A194="T",CONCATENATE(B194,"[]"),B194))</f>
        <v>tmns:tmnsTmaSpecificCapabilities:tmnsSSTRx:receiverChannelTable[]:sstRxSweepRangeLow</v>
      </c>
      <c r="F194" s="18" t="str">
        <f>CONCATENATE(VLOOKUP(IF(A194="ts",CONCATENATE(LEFT(C194,FIND("Entry",C194)-1),"Table"),C194),B$2:F$675,5,FALSE),IF(A194="ts",".1.","."),D194)</f>
        <v>.31409.3.13.1.1.14</v>
      </c>
      <c r="G194" s="1" t="s">
        <v>237</v>
      </c>
      <c r="H194" s="1" t="s">
        <v>9</v>
      </c>
      <c r="I194" s="14">
        <v>0</v>
      </c>
      <c r="K194" s="19">
        <v>42314</v>
      </c>
      <c r="L194" s="1" t="b">
        <v>1</v>
      </c>
      <c r="M194" s="1" t="b">
        <v>1</v>
      </c>
      <c r="N194" s="1" t="s">
        <v>886</v>
      </c>
    </row>
    <row r="195" spans="1:14" ht="16" customHeight="1" x14ac:dyDescent="0.2">
      <c r="A195" s="1" t="s">
        <v>564</v>
      </c>
      <c r="B195" s="1" t="s">
        <v>420</v>
      </c>
      <c r="C195" s="1" t="s">
        <v>405</v>
      </c>
      <c r="D195" s="1">
        <v>15</v>
      </c>
      <c r="E195" s="18" t="str">
        <f>CONCATENATE(VLOOKUP(IF(A195="ts",CONCATENATE(LEFT(C195,FIND("Entry",C195)-1),"Table"),C195),B$2:E$675,4,FALSE),":",IF(A195="T",CONCATENATE(B195,"[]"),B195))</f>
        <v>tmns:tmnsTmaSpecificCapabilities:tmnsSSTRx:receiverChannelTable[]:sstRxSweepRangeHigh</v>
      </c>
      <c r="F195" s="18" t="str">
        <f>CONCATENATE(VLOOKUP(IF(A195="ts",CONCATENATE(LEFT(C195,FIND("Entry",C195)-1),"Table"),C195),B$2:F$675,5,FALSE),IF(A195="ts",".1.","."),D195)</f>
        <v>.31409.3.13.1.1.15</v>
      </c>
      <c r="G195" s="1" t="s">
        <v>237</v>
      </c>
      <c r="H195" s="1" t="s">
        <v>9</v>
      </c>
      <c r="I195" s="14">
        <v>0</v>
      </c>
      <c r="K195" s="19">
        <v>42314</v>
      </c>
      <c r="L195" s="1" t="b">
        <v>1</v>
      </c>
      <c r="M195" s="1" t="b">
        <v>1</v>
      </c>
      <c r="N195" s="1" t="s">
        <v>887</v>
      </c>
    </row>
    <row r="196" spans="1:14" ht="16" customHeight="1" x14ac:dyDescent="0.2">
      <c r="A196" s="1" t="s">
        <v>564</v>
      </c>
      <c r="B196" s="1" t="s">
        <v>421</v>
      </c>
      <c r="C196" s="1" t="s">
        <v>405</v>
      </c>
      <c r="D196" s="1">
        <v>16</v>
      </c>
      <c r="E196" s="18" t="str">
        <f>CONCATENATE(VLOOKUP(IF(A196="ts",CONCATENATE(LEFT(C196,FIND("Entry",C196)-1),"Table"),C196),B$2:E$675,4,FALSE),":",IF(A196="T",CONCATENATE(B196,"[]"),B196))</f>
        <v>tmns:tmnsTmaSpecificCapabilities:tmnsSSTRx:receiverChannelTable[]:sstRxDiffDecoding</v>
      </c>
      <c r="F196" s="18" t="str">
        <f>CONCATENATE(VLOOKUP(IF(A196="ts",CONCATENATE(LEFT(C196,FIND("Entry",C196)-1),"Table"),C196),B$2:F$675,5,FALSE),IF(A196="ts",".1.","."),D196)</f>
        <v>.31409.3.13.1.1.16</v>
      </c>
      <c r="G196" s="3" t="s">
        <v>1229</v>
      </c>
      <c r="H196" s="1" t="s">
        <v>9</v>
      </c>
      <c r="I196" s="14" t="s">
        <v>1230</v>
      </c>
      <c r="K196" s="19">
        <v>42314</v>
      </c>
      <c r="L196" s="1" t="b">
        <v>1</v>
      </c>
      <c r="M196" s="1" t="b">
        <v>1</v>
      </c>
      <c r="N196" s="1" t="s">
        <v>888</v>
      </c>
    </row>
    <row r="197" spans="1:14" ht="16" customHeight="1" x14ac:dyDescent="0.2">
      <c r="A197" s="1" t="s">
        <v>564</v>
      </c>
      <c r="B197" s="1" t="s">
        <v>422</v>
      </c>
      <c r="C197" s="1" t="s">
        <v>405</v>
      </c>
      <c r="D197" s="1">
        <v>17</v>
      </c>
      <c r="E197" s="18" t="str">
        <f>CONCATENATE(VLOOKUP(IF(A197="ts",CONCATENATE(LEFT(C197,FIND("Entry",C197)-1),"Table"),C197),B$2:E$675,4,FALSE),":",IF(A197="T",CONCATENATE(B197,"[]"),B197))</f>
        <v>tmns:tmnsTmaSpecificCapabilities:tmnsSSTRx:receiverChannelTable[]:sstRxDerandomize</v>
      </c>
      <c r="F197" s="18" t="str">
        <f>CONCATENATE(VLOOKUP(IF(A197="ts",CONCATENATE(LEFT(C197,FIND("Entry",C197)-1),"Table"),C197),B$2:F$675,5,FALSE),IF(A197="ts",".1.","."),D197)</f>
        <v>.31409.3.13.1.1.17</v>
      </c>
      <c r="G197" s="3" t="s">
        <v>1229</v>
      </c>
      <c r="H197" s="1" t="s">
        <v>9</v>
      </c>
      <c r="I197" s="14" t="s">
        <v>1230</v>
      </c>
      <c r="K197" s="19">
        <v>42314</v>
      </c>
      <c r="L197" s="1" t="b">
        <v>1</v>
      </c>
      <c r="M197" s="1" t="b">
        <v>1</v>
      </c>
      <c r="N197" s="1" t="s">
        <v>889</v>
      </c>
    </row>
    <row r="198" spans="1:14" ht="16" customHeight="1" x14ac:dyDescent="0.2">
      <c r="A198" s="1" t="s">
        <v>564</v>
      </c>
      <c r="B198" s="1" t="s">
        <v>423</v>
      </c>
      <c r="C198" s="1" t="s">
        <v>405</v>
      </c>
      <c r="D198" s="1">
        <v>18</v>
      </c>
      <c r="E198" s="18" t="str">
        <f>CONCATENATE(VLOOKUP(IF(A198="ts",CONCATENATE(LEFT(C198,FIND("Entry",C198)-1),"Table"),C198),B$2:E$675,4,FALSE),":",IF(A198="T",CONCATENATE(B198,"[]"),B198))</f>
        <v>tmns:tmnsTmaSpecificCapabilities:tmnsSSTRx:receiverChannelTable[]:sstRxDataSource</v>
      </c>
      <c r="F198" s="18" t="str">
        <f>CONCATENATE(VLOOKUP(IF(A198="ts",CONCATENATE(LEFT(C198,FIND("Entry",C198)-1),"Table"),C198),B$2:F$675,5,FALSE),IF(A198="ts",".1.","."),D198)</f>
        <v>.31409.3.13.1.1.18</v>
      </c>
      <c r="G198" s="3" t="s">
        <v>1231</v>
      </c>
      <c r="H198" s="1" t="s">
        <v>9</v>
      </c>
      <c r="I198" s="14" t="s">
        <v>1232</v>
      </c>
      <c r="K198" s="19">
        <v>42314</v>
      </c>
      <c r="L198" s="1" t="b">
        <v>1</v>
      </c>
      <c r="M198" s="1" t="b">
        <v>1</v>
      </c>
      <c r="N198" s="1" t="s">
        <v>890</v>
      </c>
    </row>
    <row r="199" spans="1:14" ht="16" customHeight="1" x14ac:dyDescent="0.2">
      <c r="A199" s="1" t="s">
        <v>564</v>
      </c>
      <c r="B199" s="1" t="s">
        <v>424</v>
      </c>
      <c r="C199" s="1" t="s">
        <v>405</v>
      </c>
      <c r="D199" s="1">
        <v>19</v>
      </c>
      <c r="E199" s="18" t="str">
        <f>CONCATENATE(VLOOKUP(IF(A199="ts",CONCATENATE(LEFT(C199,FIND("Entry",C199)-1),"Table"),C199),B$2:E$675,4,FALSE),":",IF(A199="T",CONCATENATE(B199,"[]"),B199))</f>
        <v>tmns:tmnsTmaSpecificCapabilities:tmnsSSTRx:receiverChannelTable[]:sstRxInternalDataPattern</v>
      </c>
      <c r="F199" s="18" t="str">
        <f>CONCATENATE(VLOOKUP(IF(A199="ts",CONCATENATE(LEFT(C199,FIND("Entry",C199)-1),"Table"),C199),B$2:F$675,5,FALSE),IF(A199="ts",".1.","."),D199)</f>
        <v>.31409.3.13.1.1.19</v>
      </c>
      <c r="G199" s="1" t="s">
        <v>26</v>
      </c>
      <c r="H199" s="1" t="s">
        <v>9</v>
      </c>
      <c r="I199" s="14">
        <v>0</v>
      </c>
      <c r="K199" s="19">
        <v>42314</v>
      </c>
      <c r="L199" s="1" t="b">
        <v>1</v>
      </c>
      <c r="M199" s="1" t="b">
        <v>1</v>
      </c>
      <c r="N199" s="1" t="s">
        <v>891</v>
      </c>
    </row>
    <row r="200" spans="1:14" ht="16" customHeight="1" x14ac:dyDescent="0.2">
      <c r="A200" s="1" t="s">
        <v>564</v>
      </c>
      <c r="B200" s="1" t="s">
        <v>425</v>
      </c>
      <c r="C200" s="1" t="s">
        <v>405</v>
      </c>
      <c r="D200" s="1">
        <v>20</v>
      </c>
      <c r="E200" s="18" t="str">
        <f>CONCATENATE(VLOOKUP(IF(A200="ts",CONCATENATE(LEFT(C200,FIND("Entry",C200)-1),"Table"),C200),B$2:E$675,4,FALSE),":",IF(A200="T",CONCATENATE(B200,"[]"),B200))</f>
        <v>tmns:tmnsTmaSpecificCapabilities:tmnsSSTRx:receiverChannelTable[]:sstRxBitRate</v>
      </c>
      <c r="F200" s="18" t="str">
        <f>CONCATENATE(VLOOKUP(IF(A200="ts",CONCATENATE(LEFT(C200,FIND("Entry",C200)-1),"Table"),C200),B$2:F$675,5,FALSE),IF(A200="ts",".1.","."),D200)</f>
        <v>.31409.3.13.1.1.20</v>
      </c>
      <c r="G200" s="1" t="s">
        <v>26</v>
      </c>
      <c r="H200" s="1" t="s">
        <v>9</v>
      </c>
      <c r="I200" s="14">
        <v>0</v>
      </c>
      <c r="K200" s="19">
        <v>42314</v>
      </c>
      <c r="L200" s="1" t="b">
        <v>1</v>
      </c>
      <c r="M200" s="1" t="b">
        <v>1</v>
      </c>
      <c r="N200" s="1" t="s">
        <v>392</v>
      </c>
    </row>
    <row r="201" spans="1:14" ht="16" customHeight="1" x14ac:dyDescent="0.2">
      <c r="A201" s="1" t="s">
        <v>564</v>
      </c>
      <c r="B201" s="1" t="s">
        <v>426</v>
      </c>
      <c r="C201" s="1" t="s">
        <v>405</v>
      </c>
      <c r="D201" s="1">
        <v>21</v>
      </c>
      <c r="E201" s="18" t="str">
        <f>CONCATENATE(VLOOKUP(IF(A201="ts",CONCATENATE(LEFT(C201,FIND("Entry",C201)-1),"Table"),C201),B$2:E$675,4,FALSE),":",IF(A201="T",CONCATENATE(B201,"[]"),B201))</f>
        <v>tmns:tmnsTmaSpecificCapabilities:tmnsSSTRx:receiverChannelTable[]:sstRxFEC</v>
      </c>
      <c r="F201" s="18" t="str">
        <f>CONCATENATE(VLOOKUP(IF(A201="ts",CONCATENATE(LEFT(C201,FIND("Entry",C201)-1),"Table"),C201),B$2:F$675,5,FALSE),IF(A201="ts",".1.","."),D201)</f>
        <v>.31409.3.13.1.1.21</v>
      </c>
      <c r="G201" s="3" t="s">
        <v>1233</v>
      </c>
      <c r="H201" s="1" t="s">
        <v>9</v>
      </c>
      <c r="I201" s="14" t="s">
        <v>1234</v>
      </c>
      <c r="K201" s="19">
        <v>42314</v>
      </c>
      <c r="L201" s="1" t="b">
        <v>1</v>
      </c>
      <c r="M201" s="1" t="b">
        <v>1</v>
      </c>
      <c r="N201" s="1" t="s">
        <v>892</v>
      </c>
    </row>
    <row r="202" spans="1:14" ht="16" customHeight="1" x14ac:dyDescent="0.2">
      <c r="A202" s="1" t="s">
        <v>564</v>
      </c>
      <c r="B202" s="1" t="s">
        <v>427</v>
      </c>
      <c r="C202" s="1" t="s">
        <v>405</v>
      </c>
      <c r="D202" s="1">
        <v>22</v>
      </c>
      <c r="E202" s="18" t="str">
        <f>CONCATENATE(VLOOKUP(IF(A202="ts",CONCATENATE(LEFT(C202,FIND("Entry",C202)-1),"Table"),C202),B$2:E$675,4,FALSE),":",IF(A202="T",CONCATENATE(B202,"[]"),B202))</f>
        <v>tmns:tmnsTmaSpecificCapabilities:tmnsSSTRx:receiverChannelTable[]:sstRxFECType</v>
      </c>
      <c r="F202" s="18" t="str">
        <f>CONCATENATE(VLOOKUP(IF(A202="ts",CONCATENATE(LEFT(C202,FIND("Entry",C202)-1),"Table"),C202),B$2:F$675,5,FALSE),IF(A202="ts",".1.","."),D202)</f>
        <v>.31409.3.13.1.1.22</v>
      </c>
      <c r="G202" s="1" t="s">
        <v>11</v>
      </c>
      <c r="H202" s="1" t="s">
        <v>9</v>
      </c>
      <c r="I202" s="14" t="s">
        <v>10</v>
      </c>
      <c r="K202" s="19">
        <v>42314</v>
      </c>
      <c r="L202" s="1" t="b">
        <v>1</v>
      </c>
      <c r="M202" s="1" t="b">
        <v>1</v>
      </c>
      <c r="N202" s="1" t="s">
        <v>893</v>
      </c>
    </row>
    <row r="203" spans="1:14" ht="16" customHeight="1" x14ac:dyDescent="0.2">
      <c r="A203" s="1" t="s">
        <v>6</v>
      </c>
      <c r="B203" s="1" t="s">
        <v>428</v>
      </c>
      <c r="C203" s="1" t="s">
        <v>152</v>
      </c>
      <c r="D203" s="1">
        <v>2</v>
      </c>
      <c r="E203" s="18" t="str">
        <f>CONCATENATE(VLOOKUP(IF(A203="ts",CONCATENATE(LEFT(C203,FIND("Entry",C203)-1),"Table"),C203),B$2:E$675,4,FALSE),":",IF(A203="T",CONCATENATE(B203,"[]"),B203))</f>
        <v>tmns:tmnsTmaSpecificCapabilities:tmnsSSTRx:sstRxTemp</v>
      </c>
      <c r="F203" s="18" t="str">
        <f>CONCATENATE(VLOOKUP(IF(A203="ts",CONCATENATE(LEFT(C203,FIND("Entry",C203)-1),"Table"),C203),B$2:F$675,5,FALSE),IF(A203="ts",".1.","."),D203)</f>
        <v>.31409.3.13.2</v>
      </c>
      <c r="G203" s="1" t="s">
        <v>237</v>
      </c>
      <c r="H203" s="1" t="s">
        <v>24</v>
      </c>
      <c r="I203" s="14">
        <v>0</v>
      </c>
      <c r="K203" s="19">
        <v>42314</v>
      </c>
      <c r="L203" s="1" t="b">
        <v>0</v>
      </c>
      <c r="M203" s="1" t="b">
        <v>1</v>
      </c>
      <c r="N203" s="1" t="s">
        <v>398</v>
      </c>
    </row>
    <row r="204" spans="1:14" ht="16" customHeight="1" x14ac:dyDescent="0.2">
      <c r="A204" s="1" t="s">
        <v>28</v>
      </c>
      <c r="B204" s="1" t="s">
        <v>153</v>
      </c>
      <c r="C204" s="1" t="s">
        <v>143</v>
      </c>
      <c r="D204" s="1">
        <v>15</v>
      </c>
      <c r="E204" s="18" t="str">
        <f>CONCATENATE(VLOOKUP(IF(A204="ts",CONCATENATE(LEFT(C204,FIND("Entry",C204)-1),"Table"),C204),B$2:E$675,4,FALSE),":",IF(A204="T",CONCATENATE(B204,"[]"),B204))</f>
        <v>tmns:tmnsTmaSpecificCapabilities:tmnsAdapter</v>
      </c>
      <c r="F204" s="18" t="str">
        <f>CONCATENATE(VLOOKUP(IF(A204="ts",CONCATENATE(LEFT(C204,FIND("Entry",C204)-1),"Table"),C204),B$2:F$675,5,FALSE),IF(A204="ts",".1.","."),D204)</f>
        <v>.31409.3.15</v>
      </c>
      <c r="I204" s="2"/>
      <c r="K204" s="19">
        <v>42314</v>
      </c>
    </row>
    <row r="205" spans="1:14" ht="16" customHeight="1" x14ac:dyDescent="0.2">
      <c r="A205" s="1" t="s">
        <v>107</v>
      </c>
      <c r="B205" s="1" t="s">
        <v>431</v>
      </c>
      <c r="C205" s="1" t="s">
        <v>153</v>
      </c>
      <c r="D205" s="1">
        <v>1</v>
      </c>
      <c r="E205" s="18" t="str">
        <f>CONCATENATE(VLOOKUP(IF(A205="ts",CONCATENATE(LEFT(C205,FIND("Entry",C205)-1),"Table"),C205),B$2:E$675,4,FALSE),":",IF(A205="T",CONCATENATE(B205,"[]"),B205))</f>
        <v>tmns:tmnsTmaSpecificCapabilities:tmnsAdapter:adapterDeviceTable[]</v>
      </c>
      <c r="F205" s="18" t="str">
        <f>CONCATENATE(VLOOKUP(IF(A205="ts",CONCATENATE(LEFT(C205,FIND("Entry",C205)-1),"Table"),C205),B$2:F$675,5,FALSE),IF(A205="ts",".1.","."),D205)</f>
        <v>.31409.3.15.1</v>
      </c>
      <c r="G205" s="1" t="s">
        <v>1235</v>
      </c>
      <c r="H205" s="1" t="s">
        <v>18</v>
      </c>
      <c r="K205" s="19">
        <v>42314</v>
      </c>
      <c r="L205" s="1" t="b">
        <v>0</v>
      </c>
      <c r="M205" s="1" t="b">
        <v>1</v>
      </c>
      <c r="N205" s="1" t="s">
        <v>894</v>
      </c>
    </row>
    <row r="206" spans="1:14" ht="16" customHeight="1" x14ac:dyDescent="0.2">
      <c r="A206" s="1" t="s">
        <v>564</v>
      </c>
      <c r="B206" s="1" t="s">
        <v>433</v>
      </c>
      <c r="C206" s="1" t="s">
        <v>432</v>
      </c>
      <c r="D206" s="1">
        <v>1</v>
      </c>
      <c r="E206" s="18" t="str">
        <f>CONCATENATE(VLOOKUP(IF(A206="ts",CONCATENATE(LEFT(C206,FIND("Entry",C206)-1),"Table"),C206),B$2:E$675,4,FALSE),":",IF(A206="T",CONCATENATE(B206,"[]"),B206))</f>
        <v>tmns:tmnsTmaSpecificCapabilities:tmnsAdapter:adapterDeviceTable[]:adapterDeviceIndex</v>
      </c>
      <c r="F206" s="18" t="str">
        <f>CONCATENATE(VLOOKUP(IF(A206="ts",CONCATENATE(LEFT(C206,FIND("Entry",C206)-1),"Table"),C206),B$2:F$675,5,FALSE),IF(A206="ts",".1.","."),D206)</f>
        <v>.31409.3.15.1.1.1</v>
      </c>
      <c r="G206" s="1" t="s">
        <v>26</v>
      </c>
      <c r="H206" s="1" t="s">
        <v>24</v>
      </c>
      <c r="I206" s="14">
        <v>1</v>
      </c>
      <c r="J206" s="3">
        <v>1</v>
      </c>
      <c r="K206" s="19">
        <v>42314</v>
      </c>
      <c r="L206" s="1" t="b">
        <v>0</v>
      </c>
      <c r="M206" s="1" t="b">
        <v>1</v>
      </c>
      <c r="N206" s="1" t="s">
        <v>895</v>
      </c>
    </row>
    <row r="207" spans="1:14" ht="16" customHeight="1" x14ac:dyDescent="0.2">
      <c r="A207" s="1" t="s">
        <v>564</v>
      </c>
      <c r="B207" s="1" t="s">
        <v>434</v>
      </c>
      <c r="C207" s="1" t="s">
        <v>432</v>
      </c>
      <c r="D207" s="1">
        <v>2</v>
      </c>
      <c r="E207" s="18" t="str">
        <f>CONCATENATE(VLOOKUP(IF(A207="ts",CONCATENATE(LEFT(C207,FIND("Entry",C207)-1),"Table"),C207),B$2:E$675,4,FALSE),":",IF(A207="T",CONCATENATE(B207,"[]"),B207))</f>
        <v>tmns:tmnsTmaSpecificCapabilities:tmnsAdapter:adapterDeviceTable[]:adapterDevicePort</v>
      </c>
      <c r="F207" s="18" t="str">
        <f>CONCATENATE(VLOOKUP(IF(A207="ts",CONCATENATE(LEFT(C207,FIND("Entry",C207)-1),"Table"),C207),B$2:F$675,5,FALSE),IF(A207="ts",".1.","."),D207)</f>
        <v>.31409.3.15.1.1.2</v>
      </c>
      <c r="G207" s="1" t="s">
        <v>26</v>
      </c>
      <c r="H207" s="1" t="s">
        <v>9</v>
      </c>
      <c r="I207" s="14">
        <v>0</v>
      </c>
      <c r="K207" s="19">
        <v>42314</v>
      </c>
      <c r="L207" s="1" t="b">
        <v>0</v>
      </c>
      <c r="M207" s="1" t="b">
        <v>1</v>
      </c>
      <c r="N207" s="1" t="s">
        <v>896</v>
      </c>
    </row>
    <row r="208" spans="1:14" ht="16" customHeight="1" x14ac:dyDescent="0.2">
      <c r="A208" s="1" t="s">
        <v>6</v>
      </c>
      <c r="B208" s="1" t="s">
        <v>429</v>
      </c>
      <c r="C208" s="1" t="s">
        <v>153</v>
      </c>
      <c r="D208" s="1">
        <v>2</v>
      </c>
      <c r="E208" s="18" t="str">
        <f>CONCATENATE(VLOOKUP(IF(A208="ts",CONCATENATE(LEFT(C208,FIND("Entry",C208)-1),"Table"),C208),B$2:E$675,4,FALSE),":",IF(A208="T",CONCATENATE(B208,"[]"),B208))</f>
        <v>tmns:tmnsTmaSpecificCapabilities:tmnsAdapter:adapterRegisterDevice</v>
      </c>
      <c r="F208" s="18" t="str">
        <f>CONCATENATE(VLOOKUP(IF(A208="ts",CONCATENATE(LEFT(C208,FIND("Entry",C208)-1),"Table"),C208),B$2:F$675,5,FALSE),IF(A208="ts",".1.","."),D208)</f>
        <v>.31409.3.15.2</v>
      </c>
      <c r="G208" s="1" t="s">
        <v>26</v>
      </c>
      <c r="H208" s="1" t="s">
        <v>9</v>
      </c>
      <c r="I208" s="14">
        <v>0</v>
      </c>
      <c r="K208" s="19">
        <v>42314</v>
      </c>
      <c r="L208" s="1" t="b">
        <v>0</v>
      </c>
      <c r="M208" s="1" t="b">
        <v>1</v>
      </c>
      <c r="N208" s="1" t="s">
        <v>897</v>
      </c>
    </row>
    <row r="209" spans="1:14" ht="16" customHeight="1" x14ac:dyDescent="0.2">
      <c r="A209" s="1" t="s">
        <v>6</v>
      </c>
      <c r="B209" s="1" t="s">
        <v>430</v>
      </c>
      <c r="C209" s="1" t="s">
        <v>153</v>
      </c>
      <c r="D209" s="1">
        <v>3</v>
      </c>
      <c r="E209" s="18" t="str">
        <f>CONCATENATE(VLOOKUP(IF(A209="ts",CONCATENATE(LEFT(C209,FIND("Entry",C209)-1),"Table"),C209),B$2:E$675,4,FALSE),":",IF(A209="T",CONCATENATE(B209,"[]"),B209))</f>
        <v>tmns:tmnsTmaSpecificCapabilities:tmnsAdapter:adapterDeregisterDevice</v>
      </c>
      <c r="F209" s="18" t="str">
        <f>CONCATENATE(VLOOKUP(IF(A209="ts",CONCATENATE(LEFT(C209,FIND("Entry",C209)-1),"Table"),C209),B$2:F$675,5,FALSE),IF(A209="ts",".1.","."),D209)</f>
        <v>.31409.3.15.3</v>
      </c>
      <c r="G209" s="1" t="s">
        <v>26</v>
      </c>
      <c r="H209" s="1" t="s">
        <v>9</v>
      </c>
      <c r="I209" s="14">
        <v>0</v>
      </c>
      <c r="K209" s="19">
        <v>42314</v>
      </c>
      <c r="L209" s="1" t="b">
        <v>0</v>
      </c>
      <c r="M209" s="1" t="b">
        <v>1</v>
      </c>
      <c r="N209" s="1" t="s">
        <v>898</v>
      </c>
    </row>
    <row r="210" spans="1:14" ht="16" customHeight="1" x14ac:dyDescent="0.2">
      <c r="A210" s="1" t="s">
        <v>28</v>
      </c>
      <c r="B210" s="1" t="s">
        <v>154</v>
      </c>
      <c r="C210" s="1" t="s">
        <v>143</v>
      </c>
      <c r="D210" s="1">
        <v>16</v>
      </c>
      <c r="E210" s="18" t="str">
        <f>CONCATENATE(VLOOKUP(IF(A210="ts",CONCATENATE(LEFT(C210,FIND("Entry",C210)-1),"Table"),C210),B$2:E$675,4,FALSE),":",IF(A210="T",CONCATENATE(B210,"[]"),B210))</f>
        <v>tmns:tmnsTmaSpecificCapabilities:tmnsRCDataSource</v>
      </c>
      <c r="F210" s="18" t="str">
        <f>CONCATENATE(VLOOKUP(IF(A210="ts",CONCATENATE(LEFT(C210,FIND("Entry",C210)-1),"Table"),C210),B$2:F$675,5,FALSE),IF(A210="ts",".1.","."),D210)</f>
        <v>.31409.3.16</v>
      </c>
      <c r="I210" s="2"/>
      <c r="K210" s="19">
        <v>42314</v>
      </c>
    </row>
    <row r="211" spans="1:14" ht="16" customHeight="1" x14ac:dyDescent="0.2">
      <c r="A211" s="1" t="s">
        <v>6</v>
      </c>
      <c r="B211" s="1" t="s">
        <v>435</v>
      </c>
      <c r="C211" s="1" t="s">
        <v>154</v>
      </c>
      <c r="D211" s="1">
        <v>1</v>
      </c>
      <c r="E211" s="18" t="str">
        <f>CONCATENATE(VLOOKUP(IF(A211="ts",CONCATENATE(LEFT(C211,FIND("Entry",C211)-1),"Table"),C211),B$2:E$675,4,FALSE),":",IF(A211="T",CONCATENATE(B211,"[]"),B211))</f>
        <v>tmns:tmnsTmaSpecificCapabilities:tmnsRCDataSource:activeRCDataSourceSessions</v>
      </c>
      <c r="F211" s="18" t="str">
        <f>CONCATENATE(VLOOKUP(IF(A211="ts",CONCATENATE(LEFT(C211,FIND("Entry",C211)-1),"Table"),C211),B$2:F$675,5,FALSE),IF(A211="ts",".1.","."),D211)</f>
        <v>.31409.3.16.1</v>
      </c>
      <c r="G211" s="1" t="s">
        <v>26</v>
      </c>
      <c r="H211" s="1" t="s">
        <v>24</v>
      </c>
      <c r="I211" s="14">
        <v>0</v>
      </c>
      <c r="K211" s="19">
        <v>42314</v>
      </c>
      <c r="L211" s="1" t="b">
        <v>0</v>
      </c>
      <c r="M211" s="1" t="b">
        <v>1</v>
      </c>
      <c r="N211" s="1" t="s">
        <v>899</v>
      </c>
    </row>
    <row r="212" spans="1:14" ht="16" customHeight="1" x14ac:dyDescent="0.2">
      <c r="A212" s="1" t="s">
        <v>107</v>
      </c>
      <c r="B212" s="1" t="s">
        <v>436</v>
      </c>
      <c r="C212" s="1" t="s">
        <v>154</v>
      </c>
      <c r="D212" s="1">
        <v>2</v>
      </c>
      <c r="E212" s="18" t="str">
        <f>CONCATENATE(VLOOKUP(IF(A212="ts",CONCATENATE(LEFT(C212,FIND("Entry",C212)-1),"Table"),C212),B$2:E$675,4,FALSE),":",IF(A212="T",CONCATENATE(B212,"[]"),B212))</f>
        <v>tmns:tmnsTmaSpecificCapabilities:tmnsRCDataSource:rcDataSourceSessionTable[]</v>
      </c>
      <c r="F212" s="18" t="str">
        <f>CONCATENATE(VLOOKUP(IF(A212="ts",CONCATENATE(LEFT(C212,FIND("Entry",C212)-1),"Table"),C212),B$2:F$675,5,FALSE),IF(A212="ts",".1.","."),D212)</f>
        <v>.31409.3.16.2</v>
      </c>
      <c r="G212" s="1" t="s">
        <v>1236</v>
      </c>
      <c r="H212" s="1" t="s">
        <v>18</v>
      </c>
      <c r="K212" s="19">
        <v>42314</v>
      </c>
      <c r="L212" s="1" t="b">
        <v>0</v>
      </c>
      <c r="M212" s="1" t="b">
        <v>1</v>
      </c>
      <c r="N212" s="1" t="s">
        <v>900</v>
      </c>
    </row>
    <row r="213" spans="1:14" ht="16" customHeight="1" x14ac:dyDescent="0.2">
      <c r="A213" s="1" t="s">
        <v>564</v>
      </c>
      <c r="B213" s="1" t="s">
        <v>438</v>
      </c>
      <c r="C213" s="1" t="s">
        <v>437</v>
      </c>
      <c r="D213" s="1">
        <v>1</v>
      </c>
      <c r="E213" s="18" t="str">
        <f>CONCATENATE(VLOOKUP(IF(A213="ts",CONCATENATE(LEFT(C213,FIND("Entry",C213)-1),"Table"),C213),B$2:E$675,4,FALSE),":",IF(A213="T",CONCATENATE(B213,"[]"),B213))</f>
        <v>tmns:tmnsTmaSpecificCapabilities:tmnsRCDataSource:rcDataSourceSessionTable[]:rcDataSourceSessionIndex</v>
      </c>
      <c r="F213" s="18" t="str">
        <f>CONCATENATE(VLOOKUP(IF(A213="ts",CONCATENATE(LEFT(C213,FIND("Entry",C213)-1),"Table"),C213),B$2:F$675,5,FALSE),IF(A213="ts",".1.","."),D213)</f>
        <v>.31409.3.16.2.1.1</v>
      </c>
      <c r="G213" s="1" t="s">
        <v>26</v>
      </c>
      <c r="H213" s="1" t="s">
        <v>18</v>
      </c>
      <c r="I213" s="14">
        <v>1</v>
      </c>
      <c r="J213" s="3">
        <v>1</v>
      </c>
      <c r="K213" s="19">
        <v>42314</v>
      </c>
      <c r="L213" s="1" t="b">
        <v>0</v>
      </c>
      <c r="M213" s="1" t="b">
        <v>1</v>
      </c>
      <c r="N213" s="1" t="s">
        <v>901</v>
      </c>
    </row>
    <row r="214" spans="1:14" ht="16" customHeight="1" x14ac:dyDescent="0.2">
      <c r="A214" s="1" t="s">
        <v>564</v>
      </c>
      <c r="B214" s="1" t="s">
        <v>439</v>
      </c>
      <c r="C214" s="1" t="s">
        <v>437</v>
      </c>
      <c r="D214" s="1">
        <v>2</v>
      </c>
      <c r="E214" s="18" t="str">
        <f>CONCATENATE(VLOOKUP(IF(A214="ts",CONCATENATE(LEFT(C214,FIND("Entry",C214)-1),"Table"),C214),B$2:E$675,4,FALSE),":",IF(A214="T",CONCATENATE(B214,"[]"),B214))</f>
        <v>tmns:tmnsTmaSpecificCapabilities:tmnsRCDataSource:rcDataSourceSessionTable[]:rcDataSourceSessionID</v>
      </c>
      <c r="F214" s="18" t="str">
        <f>CONCATENATE(VLOOKUP(IF(A214="ts",CONCATENATE(LEFT(C214,FIND("Entry",C214)-1),"Table"),C214),B$2:F$675,5,FALSE),IF(A214="ts",".1.","."),D214)</f>
        <v>.31409.3.16.2.1.2</v>
      </c>
      <c r="G214" s="1" t="s">
        <v>11</v>
      </c>
      <c r="H214" s="1" t="s">
        <v>24</v>
      </c>
      <c r="I214" s="14" t="s">
        <v>10</v>
      </c>
      <c r="K214" s="19">
        <v>42314</v>
      </c>
      <c r="L214" s="1" t="b">
        <v>0</v>
      </c>
      <c r="M214" s="1" t="b">
        <v>1</v>
      </c>
      <c r="N214" s="1" t="s">
        <v>902</v>
      </c>
    </row>
    <row r="215" spans="1:14" ht="16" customHeight="1" x14ac:dyDescent="0.2">
      <c r="A215" s="1" t="s">
        <v>564</v>
      </c>
      <c r="B215" s="1" t="s">
        <v>440</v>
      </c>
      <c r="C215" s="1" t="s">
        <v>437</v>
      </c>
      <c r="D215" s="1">
        <v>3</v>
      </c>
      <c r="E215" s="18" t="str">
        <f>CONCATENATE(VLOOKUP(IF(A215="ts",CONCATENATE(LEFT(C215,FIND("Entry",C215)-1),"Table"),C215),B$2:E$675,4,FALSE),":",IF(A215="T",CONCATENATE(B215,"[]"),B215))</f>
        <v>tmns:tmnsTmaSpecificCapabilities:tmnsRCDataSource:rcDataSourceSessionTable[]:rcDataSourceSessionDestinationIP</v>
      </c>
      <c r="F215" s="18" t="str">
        <f>CONCATENATE(VLOOKUP(IF(A215="ts",CONCATENATE(LEFT(C215,FIND("Entry",C215)-1),"Table"),C215),B$2:F$675,5,FALSE),IF(A215="ts",".1.","."),D215)</f>
        <v>.31409.3.16.2.1.3</v>
      </c>
      <c r="G215" s="1" t="s">
        <v>223</v>
      </c>
      <c r="H215" s="1" t="s">
        <v>24</v>
      </c>
      <c r="K215" s="19">
        <v>42314</v>
      </c>
      <c r="L215" s="1" t="b">
        <v>0</v>
      </c>
      <c r="M215" s="1" t="b">
        <v>1</v>
      </c>
      <c r="N215" s="1" t="s">
        <v>903</v>
      </c>
    </row>
    <row r="216" spans="1:14" ht="16" customHeight="1" x14ac:dyDescent="0.2">
      <c r="A216" s="1" t="s">
        <v>564</v>
      </c>
      <c r="B216" s="1" t="s">
        <v>441</v>
      </c>
      <c r="C216" s="1" t="s">
        <v>437</v>
      </c>
      <c r="D216" s="1">
        <v>4</v>
      </c>
      <c r="E216" s="18" t="str">
        <f>CONCATENATE(VLOOKUP(IF(A216="ts",CONCATENATE(LEFT(C216,FIND("Entry",C216)-1),"Table"),C216),B$2:E$675,4,FALSE),":",IF(A216="T",CONCATENATE(B216,"[]"),B216))</f>
        <v>tmns:tmnsTmaSpecificCapabilities:tmnsRCDataSource:rcDataSourceSessionTable[]:rcDataSourceSessionURI</v>
      </c>
      <c r="F216" s="18" t="str">
        <f>CONCATENATE(VLOOKUP(IF(A216="ts",CONCATENATE(LEFT(C216,FIND("Entry",C216)-1),"Table"),C216),B$2:F$675,5,FALSE),IF(A216="ts",".1.","."),D216)</f>
        <v>.31409.3.16.2.1.4</v>
      </c>
      <c r="G216" s="1" t="s">
        <v>11</v>
      </c>
      <c r="H216" s="1" t="s">
        <v>24</v>
      </c>
      <c r="I216" s="14" t="s">
        <v>10</v>
      </c>
      <c r="K216" s="19">
        <v>42314</v>
      </c>
      <c r="L216" s="1" t="b">
        <v>0</v>
      </c>
      <c r="M216" s="1" t="b">
        <v>1</v>
      </c>
      <c r="N216" s="1" t="s">
        <v>904</v>
      </c>
    </row>
    <row r="217" spans="1:14" ht="16" customHeight="1" x14ac:dyDescent="0.2">
      <c r="A217" s="1" t="s">
        <v>564</v>
      </c>
      <c r="B217" s="1" t="s">
        <v>442</v>
      </c>
      <c r="C217" s="1" t="s">
        <v>437</v>
      </c>
      <c r="D217" s="1">
        <v>5</v>
      </c>
      <c r="E217" s="18" t="str">
        <f>CONCATENATE(VLOOKUP(IF(A217="ts",CONCATENATE(LEFT(C217,FIND("Entry",C217)-1),"Table"),C217),B$2:E$675,4,FALSE),":",IF(A217="T",CONCATENATE(B217,"[]"),B217))</f>
        <v>tmns:tmnsTmaSpecificCapabilities:tmnsRCDataSource:rcDataSourceSessionTable[]:rcDataSourceSessionTmNSDataMessagesSent</v>
      </c>
      <c r="F217" s="18" t="str">
        <f>CONCATENATE(VLOOKUP(IF(A217="ts",CONCATENATE(LEFT(C217,FIND("Entry",C217)-1),"Table"),C217),B$2:F$675,5,FALSE),IF(A217="ts",".1.","."),D217)</f>
        <v>.31409.3.16.2.1.5</v>
      </c>
      <c r="G217" s="1" t="s">
        <v>319</v>
      </c>
      <c r="H217" s="1" t="s">
        <v>24</v>
      </c>
      <c r="K217" s="19">
        <v>42314</v>
      </c>
      <c r="L217" s="1" t="b">
        <v>0</v>
      </c>
      <c r="M217" s="1" t="b">
        <v>1</v>
      </c>
      <c r="N217" s="1" t="s">
        <v>905</v>
      </c>
    </row>
    <row r="218" spans="1:14" ht="16" customHeight="1" x14ac:dyDescent="0.2">
      <c r="A218" s="1" t="s">
        <v>564</v>
      </c>
      <c r="B218" s="1" t="s">
        <v>443</v>
      </c>
      <c r="C218" s="1" t="s">
        <v>437</v>
      </c>
      <c r="D218" s="1">
        <v>6</v>
      </c>
      <c r="E218" s="18" t="str">
        <f>CONCATENATE(VLOOKUP(IF(A218="ts",CONCATENATE(LEFT(C218,FIND("Entry",C218)-1),"Table"),C218),B$2:E$675,4,FALSE),":",IF(A218="T",CONCATENATE(B218,"[]"),B218))</f>
        <v>tmns:tmnsTmaSpecificCapabilities:tmnsRCDataSource:rcDataSourceSessionTable[]:rcDataSourceSessionBytesSent</v>
      </c>
      <c r="F218" s="18" t="str">
        <f>CONCATENATE(VLOOKUP(IF(A218="ts",CONCATENATE(LEFT(C218,FIND("Entry",C218)-1),"Table"),C218),B$2:F$675,5,FALSE),IF(A218="ts",".1.","."),D218)</f>
        <v>.31409.3.16.2.1.6</v>
      </c>
      <c r="G218" s="1" t="s">
        <v>319</v>
      </c>
      <c r="H218" s="1" t="s">
        <v>24</v>
      </c>
      <c r="K218" s="19">
        <v>42314</v>
      </c>
      <c r="L218" s="1" t="b">
        <v>0</v>
      </c>
      <c r="M218" s="1" t="b">
        <v>1</v>
      </c>
      <c r="N218" s="1" t="s">
        <v>906</v>
      </c>
    </row>
    <row r="219" spans="1:14" ht="16" customHeight="1" x14ac:dyDescent="0.2">
      <c r="A219" s="1" t="s">
        <v>564</v>
      </c>
      <c r="B219" s="1" t="s">
        <v>444</v>
      </c>
      <c r="C219" s="1" t="s">
        <v>437</v>
      </c>
      <c r="D219" s="1">
        <v>7</v>
      </c>
      <c r="E219" s="18" t="str">
        <f>CONCATENATE(VLOOKUP(IF(A219="ts",CONCATENATE(LEFT(C219,FIND("Entry",C219)-1),"Table"),C219),B$2:E$675,4,FALSE),":",IF(A219="T",CONCATENATE(B219,"[]"),B219))</f>
        <v>tmns:tmnsTmaSpecificCapabilities:tmnsRCDataSource:rcDataSourceSessionTable[]:rcDataSourceSessionDSCP</v>
      </c>
      <c r="F219" s="18" t="str">
        <f>CONCATENATE(VLOOKUP(IF(A219="ts",CONCATENATE(LEFT(C219,FIND("Entry",C219)-1),"Table"),C219),B$2:F$675,5,FALSE),IF(A219="ts",".1.","."),D219)</f>
        <v>.31409.3.16.2.1.7</v>
      </c>
      <c r="G219" s="1" t="s">
        <v>26</v>
      </c>
      <c r="H219" s="1" t="s">
        <v>24</v>
      </c>
      <c r="K219" s="19">
        <v>42314</v>
      </c>
      <c r="L219" s="1" t="b">
        <v>0</v>
      </c>
      <c r="M219" s="1" t="b">
        <v>1</v>
      </c>
      <c r="N219" s="1" t="s">
        <v>907</v>
      </c>
    </row>
    <row r="220" spans="1:14" ht="16" customHeight="1" x14ac:dyDescent="0.2">
      <c r="A220" s="1" t="s">
        <v>28</v>
      </c>
      <c r="B220" s="1" t="s">
        <v>155</v>
      </c>
      <c r="C220" s="1" t="s">
        <v>143</v>
      </c>
      <c r="D220" s="1">
        <v>17</v>
      </c>
      <c r="E220" s="18" t="str">
        <f>CONCATENATE(VLOOKUP(IF(A220="ts",CONCATENATE(LEFT(C220,FIND("Entry",C220)-1),"Table"),C220),B$2:E$675,4,FALSE),":",IF(A220="T",CONCATENATE(B220,"[]"),B220))</f>
        <v>tmns:tmnsTmaSpecificCapabilities:tmnsLTCDataSource</v>
      </c>
      <c r="F220" s="18" t="str">
        <f>CONCATENATE(VLOOKUP(IF(A220="ts",CONCATENATE(LEFT(C220,FIND("Entry",C220)-1),"Table"),C220),B$2:F$675,5,FALSE),IF(A220="ts",".1.","."),D220)</f>
        <v>.31409.3.17</v>
      </c>
      <c r="I220" s="2"/>
      <c r="K220" s="19">
        <v>42314</v>
      </c>
    </row>
    <row r="221" spans="1:14" ht="16" customHeight="1" x14ac:dyDescent="0.2">
      <c r="A221" s="1" t="s">
        <v>6</v>
      </c>
      <c r="B221" s="1" t="s">
        <v>208</v>
      </c>
      <c r="C221" s="1" t="s">
        <v>155</v>
      </c>
      <c r="D221" s="1">
        <v>1</v>
      </c>
      <c r="E221" s="18" t="str">
        <f>CONCATENATE(VLOOKUP(IF(A221="ts",CONCATENATE(LEFT(C221,FIND("Entry",C221)-1),"Table"),C221),B$2:E$675,4,FALSE),":",IF(A221="T",CONCATENATE(B221,"[]"),B221))</f>
        <v>tmns:tmnsTmaSpecificCapabilities:tmnsLTCDataSource:txEnable</v>
      </c>
      <c r="F221" s="18" t="str">
        <f>CONCATENATE(VLOOKUP(IF(A221="ts",CONCATENATE(LEFT(C221,FIND("Entry",C221)-1),"Table"),C221),B$2:F$675,5,FALSE),IF(A221="ts",".1.","."),D221)</f>
        <v>.31409.3.17.1</v>
      </c>
      <c r="G221" s="3" t="s">
        <v>1237</v>
      </c>
      <c r="H221" s="1" t="s">
        <v>9</v>
      </c>
      <c r="I221" s="14" t="s">
        <v>1238</v>
      </c>
      <c r="K221" s="19">
        <v>42314</v>
      </c>
      <c r="L221" s="1" t="b">
        <v>1</v>
      </c>
      <c r="M221" s="1" t="b">
        <v>1</v>
      </c>
      <c r="N221" s="1" t="s">
        <v>908</v>
      </c>
    </row>
    <row r="222" spans="1:14" ht="16" customHeight="1" x14ac:dyDescent="0.2">
      <c r="A222" s="1" t="s">
        <v>6</v>
      </c>
      <c r="B222" s="1" t="s">
        <v>209</v>
      </c>
      <c r="C222" s="1" t="s">
        <v>155</v>
      </c>
      <c r="D222" s="1">
        <v>2</v>
      </c>
      <c r="E222" s="18" t="str">
        <f>CONCATENATE(VLOOKUP(IF(A222="ts",CONCATENATE(LEFT(C222,FIND("Entry",C222)-1),"Table"),C222),B$2:E$675,4,FALSE),":",IF(A222="T",CONCATENATE(B222,"[]"),B222))</f>
        <v>tmns:tmnsTmaSpecificCapabilities:tmnsLTCDataSource:txMode</v>
      </c>
      <c r="F222" s="18" t="str">
        <f>CONCATENATE(VLOOKUP(IF(A222="ts",CONCATENATE(LEFT(C222,FIND("Entry",C222)-1),"Table"),C222),B$2:F$675,5,FALSE),IF(A222="ts",".1.","."),D222)</f>
        <v>.31409.3.17.2</v>
      </c>
      <c r="G222" s="3" t="s">
        <v>1231</v>
      </c>
      <c r="H222" s="1" t="s">
        <v>9</v>
      </c>
      <c r="I222" s="14" t="s">
        <v>1232</v>
      </c>
      <c r="K222" s="19">
        <v>42314</v>
      </c>
      <c r="L222" s="1" t="b">
        <v>1</v>
      </c>
      <c r="M222" s="1" t="b">
        <v>1</v>
      </c>
      <c r="N222" s="1" t="s">
        <v>909</v>
      </c>
    </row>
    <row r="223" spans="1:14" ht="16" customHeight="1" x14ac:dyDescent="0.2">
      <c r="A223" s="1" t="s">
        <v>107</v>
      </c>
      <c r="B223" s="1" t="s">
        <v>210</v>
      </c>
      <c r="C223" s="1" t="s">
        <v>155</v>
      </c>
      <c r="D223" s="1">
        <v>3</v>
      </c>
      <c r="E223" s="18" t="str">
        <f>CONCATENATE(VLOOKUP(IF(A223="ts",CONCATENATE(LEFT(C223,FIND("Entry",C223)-1),"Table"),C223),B$2:E$675,4,FALSE),":",IF(A223="T",CONCATENATE(B223,"[]"),B223))</f>
        <v>tmns:tmnsTmaSpecificCapabilities:tmnsLTCDataSource:bytesSentTable[]</v>
      </c>
      <c r="F223" s="18" t="str">
        <f>CONCATENATE(VLOOKUP(IF(A223="ts",CONCATENATE(LEFT(C223,FIND("Entry",C223)-1),"Table"),C223),B$2:F$675,5,FALSE),IF(A223="ts",".1.","."),D223)</f>
        <v>.31409.3.17.3</v>
      </c>
      <c r="G223" s="1" t="s">
        <v>1239</v>
      </c>
      <c r="H223" s="1" t="s">
        <v>18</v>
      </c>
      <c r="K223" s="19">
        <v>42314</v>
      </c>
      <c r="L223" s="1" t="b">
        <v>0</v>
      </c>
      <c r="M223" s="1" t="b">
        <v>1</v>
      </c>
      <c r="N223" s="1" t="s">
        <v>910</v>
      </c>
    </row>
    <row r="224" spans="1:14" ht="16" customHeight="1" x14ac:dyDescent="0.2">
      <c r="A224" s="1" t="s">
        <v>564</v>
      </c>
      <c r="B224" s="1" t="s">
        <v>212</v>
      </c>
      <c r="C224" s="1" t="s">
        <v>218</v>
      </c>
      <c r="D224" s="1">
        <v>1</v>
      </c>
      <c r="E224" s="18" t="str">
        <f>CONCATENATE(VLOOKUP(IF(A224="ts",CONCATENATE(LEFT(C224,FIND("Entry",C224)-1),"Table"),C224),B$2:E$675,4,FALSE),":",IF(A224="T",CONCATENATE(B224,"[]"),B224))</f>
        <v>tmns:tmnsTmaSpecificCapabilities:tmnsLTCDataSource:bytesSentTable[]:bytesSentDestAddress</v>
      </c>
      <c r="F224" s="18" t="str">
        <f>CONCATENATE(VLOOKUP(IF(A224="ts",CONCATENATE(LEFT(C224,FIND("Entry",C224)-1),"Table"),C224),B$2:F$675,5,FALSE),IF(A224="ts",".1.","."),D224)</f>
        <v>.31409.3.17.3.1.1</v>
      </c>
      <c r="G224" s="1" t="s">
        <v>223</v>
      </c>
      <c r="H224" s="1" t="s">
        <v>24</v>
      </c>
      <c r="J224" s="3">
        <v>1</v>
      </c>
      <c r="K224" s="19">
        <v>42314</v>
      </c>
      <c r="L224" s="1" t="b">
        <v>0</v>
      </c>
      <c r="M224" s="1" t="b">
        <v>1</v>
      </c>
      <c r="N224" s="1" t="s">
        <v>912</v>
      </c>
    </row>
    <row r="225" spans="1:14" ht="16" customHeight="1" x14ac:dyDescent="0.2">
      <c r="A225" s="1" t="s">
        <v>564</v>
      </c>
      <c r="B225" s="1" t="s">
        <v>213</v>
      </c>
      <c r="C225" s="1" t="s">
        <v>218</v>
      </c>
      <c r="D225" s="1">
        <v>2</v>
      </c>
      <c r="E225" s="18" t="str">
        <f>CONCATENATE(VLOOKUP(IF(A225="ts",CONCATENATE(LEFT(C225,FIND("Entry",C225)-1),"Table"),C225),B$2:E$675,4,FALSE),":",IF(A225="T",CONCATENATE(B225,"[]"),B225))</f>
        <v>tmns:tmnsTmaSpecificCapabilities:tmnsLTCDataSource:bytesSentTable[]:bytesSentMDID</v>
      </c>
      <c r="F225" s="18" t="str">
        <f>CONCATENATE(VLOOKUP(IF(A225="ts",CONCATENATE(LEFT(C225,FIND("Entry",C225)-1),"Table"),C225),B$2:F$675,5,FALSE),IF(A225="ts",".1.","."),D225)</f>
        <v>.31409.3.17.3.1.2</v>
      </c>
      <c r="G225" s="1" t="s">
        <v>26</v>
      </c>
      <c r="H225" s="1" t="s">
        <v>24</v>
      </c>
      <c r="J225" s="3">
        <v>2</v>
      </c>
      <c r="K225" s="19">
        <v>42314</v>
      </c>
      <c r="L225" s="1" t="b">
        <v>0</v>
      </c>
      <c r="M225" s="1" t="b">
        <v>1</v>
      </c>
      <c r="N225" s="1" t="s">
        <v>911</v>
      </c>
    </row>
    <row r="226" spans="1:14" ht="16" customHeight="1" x14ac:dyDescent="0.2">
      <c r="A226" s="1" t="s">
        <v>564</v>
      </c>
      <c r="B226" s="1" t="s">
        <v>214</v>
      </c>
      <c r="C226" s="1" t="s">
        <v>218</v>
      </c>
      <c r="D226" s="1">
        <v>3</v>
      </c>
      <c r="E226" s="18" t="str">
        <f>CONCATENATE(VLOOKUP(IF(A226="ts",CONCATENATE(LEFT(C226,FIND("Entry",C226)-1),"Table"),C226),B$2:E$675,4,FALSE),":",IF(A226="T",CONCATENATE(B226,"[]"),B226))</f>
        <v>tmns:tmnsTmaSpecificCapabilities:tmnsLTCDataSource:bytesSentTable[]:bytesSent</v>
      </c>
      <c r="F226" s="18" t="str">
        <f>CONCATENATE(VLOOKUP(IF(A226="ts",CONCATENATE(LEFT(C226,FIND("Entry",C226)-1),"Table"),C226),B$2:F$675,5,FALSE),IF(A226="ts",".1.","."),D226)</f>
        <v>.31409.3.17.3.1.3</v>
      </c>
      <c r="G226" s="1" t="s">
        <v>319</v>
      </c>
      <c r="H226" s="1" t="s">
        <v>24</v>
      </c>
      <c r="K226" s="19">
        <v>42314</v>
      </c>
      <c r="L226" s="1" t="b">
        <v>0</v>
      </c>
      <c r="M226" s="1" t="b">
        <v>1</v>
      </c>
      <c r="N226" s="1" t="s">
        <v>913</v>
      </c>
    </row>
    <row r="227" spans="1:14" ht="16" customHeight="1" x14ac:dyDescent="0.2">
      <c r="A227" s="1" t="s">
        <v>107</v>
      </c>
      <c r="B227" s="1" t="s">
        <v>211</v>
      </c>
      <c r="C227" s="1" t="s">
        <v>155</v>
      </c>
      <c r="D227" s="1">
        <v>4</v>
      </c>
      <c r="E227" s="18" t="str">
        <f>CONCATENATE(VLOOKUP(IF(A227="ts",CONCATENATE(LEFT(C227,FIND("Entry",C227)-1),"Table"),C227),B$2:E$675,4,FALSE),":",IF(A227="T",CONCATENATE(B227,"[]"),B227))</f>
        <v>tmns:tmnsTmaSpecificCapabilities:tmnsLTCDataSource:tmnsDataMessagesSentTable[]</v>
      </c>
      <c r="F227" s="18" t="str">
        <f>CONCATENATE(VLOOKUP(IF(A227="ts",CONCATENATE(LEFT(C227,FIND("Entry",C227)-1),"Table"),C227),B$2:F$675,5,FALSE),IF(A227="ts",".1.","."),D227)</f>
        <v>.31409.3.17.4</v>
      </c>
      <c r="G227" s="1" t="s">
        <v>1240</v>
      </c>
      <c r="H227" s="1" t="s">
        <v>18</v>
      </c>
      <c r="K227" s="19">
        <v>42314</v>
      </c>
      <c r="L227" s="1" t="b">
        <v>0</v>
      </c>
      <c r="M227" s="1" t="b">
        <v>1</v>
      </c>
      <c r="N227" s="1" t="s">
        <v>914</v>
      </c>
    </row>
    <row r="228" spans="1:14" ht="16" customHeight="1" x14ac:dyDescent="0.2">
      <c r="A228" s="1" t="s">
        <v>564</v>
      </c>
      <c r="B228" s="1" t="s">
        <v>215</v>
      </c>
      <c r="C228" s="1" t="s">
        <v>219</v>
      </c>
      <c r="D228" s="1">
        <v>1</v>
      </c>
      <c r="E228" s="18" t="str">
        <f>CONCATENATE(VLOOKUP(IF(A228="ts",CONCATENATE(LEFT(C228,FIND("Entry",C228)-1),"Table"),C228),B$2:E$675,4,FALSE),":",IF(A228="T",CONCATENATE(B228,"[]"),B228))</f>
        <v>tmns:tmnsTmaSpecificCapabilities:tmnsLTCDataSource:tmnsDataMessagesSentTable[]:tmnsDataMessagesSentDestAddress</v>
      </c>
      <c r="F228" s="18" t="str">
        <f>CONCATENATE(VLOOKUP(IF(A228="ts",CONCATENATE(LEFT(C228,FIND("Entry",C228)-1),"Table"),C228),B$2:F$675,5,FALSE),IF(A228="ts",".1.","."),D228)</f>
        <v>.31409.3.17.4.1.1</v>
      </c>
      <c r="G228" s="1" t="s">
        <v>223</v>
      </c>
      <c r="H228" s="1" t="s">
        <v>24</v>
      </c>
      <c r="J228" s="3">
        <v>1</v>
      </c>
      <c r="K228" s="19">
        <v>42314</v>
      </c>
      <c r="L228" s="1" t="b">
        <v>0</v>
      </c>
      <c r="M228" s="1" t="b">
        <v>1</v>
      </c>
      <c r="N228" s="1" t="s">
        <v>916</v>
      </c>
    </row>
    <row r="229" spans="1:14" ht="16" customHeight="1" x14ac:dyDescent="0.2">
      <c r="A229" s="1" t="s">
        <v>564</v>
      </c>
      <c r="B229" s="1" t="s">
        <v>216</v>
      </c>
      <c r="C229" s="1" t="s">
        <v>219</v>
      </c>
      <c r="D229" s="1">
        <v>2</v>
      </c>
      <c r="E229" s="18" t="str">
        <f>CONCATENATE(VLOOKUP(IF(A229="ts",CONCATENATE(LEFT(C229,FIND("Entry",C229)-1),"Table"),C229),B$2:E$675,4,FALSE),":",IF(A229="T",CONCATENATE(B229,"[]"),B229))</f>
        <v>tmns:tmnsTmaSpecificCapabilities:tmnsLTCDataSource:tmnsDataMessagesSentTable[]:tmnsDataMessagesSentMDID</v>
      </c>
      <c r="F229" s="18" t="str">
        <f>CONCATENATE(VLOOKUP(IF(A229="ts",CONCATENATE(LEFT(C229,FIND("Entry",C229)-1),"Table"),C229),B$2:F$675,5,FALSE),IF(A229="ts",".1.","."),D229)</f>
        <v>.31409.3.17.4.1.2</v>
      </c>
      <c r="G229" s="1" t="s">
        <v>26</v>
      </c>
      <c r="H229" s="1" t="s">
        <v>24</v>
      </c>
      <c r="J229" s="3">
        <v>2</v>
      </c>
      <c r="K229" s="19">
        <v>42314</v>
      </c>
      <c r="L229" s="1" t="b">
        <v>0</v>
      </c>
      <c r="M229" s="1" t="b">
        <v>1</v>
      </c>
      <c r="N229" s="1" t="s">
        <v>915</v>
      </c>
    </row>
    <row r="230" spans="1:14" ht="16" customHeight="1" x14ac:dyDescent="0.2">
      <c r="A230" s="1" t="s">
        <v>564</v>
      </c>
      <c r="B230" s="1" t="s">
        <v>217</v>
      </c>
      <c r="C230" s="1" t="s">
        <v>219</v>
      </c>
      <c r="D230" s="1">
        <v>3</v>
      </c>
      <c r="E230" s="18" t="str">
        <f>CONCATENATE(VLOOKUP(IF(A230="ts",CONCATENATE(LEFT(C230,FIND("Entry",C230)-1),"Table"),C230),B$2:E$675,4,FALSE),":",IF(A230="T",CONCATENATE(B230,"[]"),B230))</f>
        <v>tmns:tmnsTmaSpecificCapabilities:tmnsLTCDataSource:tmnsDataMessagesSentTable[]:tmnsDataMessagesSent</v>
      </c>
      <c r="F230" s="18" t="str">
        <f>CONCATENATE(VLOOKUP(IF(A230="ts",CONCATENATE(LEFT(C230,FIND("Entry",C230)-1),"Table"),C230),B$2:F$675,5,FALSE),IF(A230="ts",".1.","."),D230)</f>
        <v>.31409.3.17.4.1.3</v>
      </c>
      <c r="G230" s="1" t="s">
        <v>319</v>
      </c>
      <c r="H230" s="1" t="s">
        <v>24</v>
      </c>
      <c r="K230" s="19">
        <v>42314</v>
      </c>
      <c r="L230" s="1" t="b">
        <v>0</v>
      </c>
      <c r="M230" s="1" t="b">
        <v>1</v>
      </c>
      <c r="N230" s="1" t="s">
        <v>917</v>
      </c>
    </row>
    <row r="231" spans="1:14" ht="16" customHeight="1" x14ac:dyDescent="0.2">
      <c r="A231" s="1" t="s">
        <v>28</v>
      </c>
      <c r="B231" s="1" t="s">
        <v>156</v>
      </c>
      <c r="C231" s="1" t="s">
        <v>143</v>
      </c>
      <c r="D231" s="1">
        <v>18</v>
      </c>
      <c r="E231" s="18" t="str">
        <f>CONCATENATE(VLOOKUP(IF(A231="ts",CONCATENATE(LEFT(C231,FIND("Entry",C231)-1),"Table"),C231),B$2:E$675,4,FALSE),":",IF(A231="T",CONCATENATE(B231,"[]"),B231))</f>
        <v>tmns:tmnsTmaSpecificCapabilities:tmnsLTCDataSink</v>
      </c>
      <c r="F231" s="18" t="str">
        <f>CONCATENATE(VLOOKUP(IF(A231="ts",CONCATENATE(LEFT(C231,FIND("Entry",C231)-1),"Table"),C231),B$2:F$675,5,FALSE),IF(A231="ts",".1.","."),D231)</f>
        <v>.31409.3.18</v>
      </c>
      <c r="I231" s="2"/>
      <c r="K231" s="19">
        <v>42314</v>
      </c>
    </row>
    <row r="232" spans="1:14" ht="16" customHeight="1" x14ac:dyDescent="0.2">
      <c r="A232" s="1" t="s">
        <v>107</v>
      </c>
      <c r="B232" s="1" t="s">
        <v>445</v>
      </c>
      <c r="C232" s="1" t="s">
        <v>156</v>
      </c>
      <c r="D232" s="1">
        <v>1</v>
      </c>
      <c r="E232" s="18" t="str">
        <f>CONCATENATE(VLOOKUP(IF(A232="ts",CONCATENATE(LEFT(C232,FIND("Entry",C232)-1),"Table"),C232),B$2:E$675,4,FALSE),":",IF(A232="T",CONCATENATE(B232,"[]"),B232))</f>
        <v>tmns:tmnsTmaSpecificCapabilities:tmnsLTCDataSink:bytesReceivedTable[]</v>
      </c>
      <c r="F232" s="18" t="str">
        <f>CONCATENATE(VLOOKUP(IF(A232="ts",CONCATENATE(LEFT(C232,FIND("Entry",C232)-1),"Table"),C232),B$2:F$675,5,FALSE),IF(A232="ts",".1.","."),D232)</f>
        <v>.31409.3.18.1</v>
      </c>
      <c r="G232" s="1" t="s">
        <v>1241</v>
      </c>
      <c r="H232" s="1" t="s">
        <v>18</v>
      </c>
      <c r="K232" s="19">
        <v>42314</v>
      </c>
      <c r="L232" s="1" t="b">
        <v>0</v>
      </c>
      <c r="M232" s="1" t="b">
        <v>1</v>
      </c>
      <c r="N232" s="1" t="s">
        <v>918</v>
      </c>
    </row>
    <row r="233" spans="1:14" ht="16" customHeight="1" x14ac:dyDescent="0.2">
      <c r="A233" s="1" t="s">
        <v>564</v>
      </c>
      <c r="B233" s="1" t="s">
        <v>451</v>
      </c>
      <c r="C233" s="1" t="s">
        <v>448</v>
      </c>
      <c r="D233" s="1">
        <v>1</v>
      </c>
      <c r="E233" s="18" t="str">
        <f>CONCATENATE(VLOOKUP(IF(A233="ts",CONCATENATE(LEFT(C233,FIND("Entry",C233)-1),"Table"),C233),B$2:E$675,4,FALSE),":",IF(A233="T",CONCATENATE(B233,"[]"),B233))</f>
        <v>tmns:tmnsTmaSpecificCapabilities:tmnsLTCDataSink:bytesReceivedTable[]:bytesReceivedDestAddress</v>
      </c>
      <c r="F233" s="18" t="str">
        <f>CONCATENATE(VLOOKUP(IF(A233="ts",CONCATENATE(LEFT(C233,FIND("Entry",C233)-1),"Table"),C233),B$2:F$675,5,FALSE),IF(A233="ts",".1.","."),D233)</f>
        <v>.31409.3.18.1.1.1</v>
      </c>
      <c r="G233" s="1" t="s">
        <v>223</v>
      </c>
      <c r="H233" s="1" t="s">
        <v>24</v>
      </c>
      <c r="J233" s="3">
        <v>1</v>
      </c>
      <c r="K233" s="19">
        <v>42314</v>
      </c>
      <c r="L233" s="1" t="b">
        <v>0</v>
      </c>
      <c r="M233" s="1" t="b">
        <v>1</v>
      </c>
      <c r="N233" s="1" t="s">
        <v>919</v>
      </c>
    </row>
    <row r="234" spans="1:14" ht="16" customHeight="1" x14ac:dyDescent="0.2">
      <c r="A234" s="1" t="s">
        <v>564</v>
      </c>
      <c r="B234" s="1" t="s">
        <v>452</v>
      </c>
      <c r="C234" s="1" t="s">
        <v>448</v>
      </c>
      <c r="D234" s="1">
        <v>2</v>
      </c>
      <c r="E234" s="18" t="str">
        <f>CONCATENATE(VLOOKUP(IF(A234="ts",CONCATENATE(LEFT(C234,FIND("Entry",C234)-1),"Table"),C234),B$2:E$675,4,FALSE),":",IF(A234="T",CONCATENATE(B234,"[]"),B234))</f>
        <v>tmns:tmnsTmaSpecificCapabilities:tmnsLTCDataSink:bytesReceivedTable[]:bytesReceivedMDID</v>
      </c>
      <c r="F234" s="18" t="str">
        <f>CONCATENATE(VLOOKUP(IF(A234="ts",CONCATENATE(LEFT(C234,FIND("Entry",C234)-1),"Table"),C234),B$2:F$675,5,FALSE),IF(A234="ts",".1.","."),D234)</f>
        <v>.31409.3.18.1.1.2</v>
      </c>
      <c r="G234" s="1" t="s">
        <v>26</v>
      </c>
      <c r="H234" s="1" t="s">
        <v>24</v>
      </c>
      <c r="J234" s="3">
        <v>2</v>
      </c>
      <c r="K234" s="19">
        <v>42314</v>
      </c>
      <c r="L234" s="1" t="b">
        <v>0</v>
      </c>
      <c r="M234" s="1" t="b">
        <v>1</v>
      </c>
      <c r="N234" s="1" t="s">
        <v>920</v>
      </c>
    </row>
    <row r="235" spans="1:14" ht="16" customHeight="1" x14ac:dyDescent="0.2">
      <c r="A235" s="1" t="s">
        <v>564</v>
      </c>
      <c r="B235" s="1" t="s">
        <v>453</v>
      </c>
      <c r="C235" s="1" t="s">
        <v>448</v>
      </c>
      <c r="D235" s="1">
        <v>3</v>
      </c>
      <c r="E235" s="18" t="str">
        <f>CONCATENATE(VLOOKUP(IF(A235="ts",CONCATENATE(LEFT(C235,FIND("Entry",C235)-1),"Table"),C235),B$2:E$675,4,FALSE),":",IF(A235="T",CONCATENATE(B235,"[]"),B235))</f>
        <v>tmns:tmnsTmaSpecificCapabilities:tmnsLTCDataSink:bytesReceivedTable[]:bytesReceived</v>
      </c>
      <c r="F235" s="18" t="str">
        <f>CONCATENATE(VLOOKUP(IF(A235="ts",CONCATENATE(LEFT(C235,FIND("Entry",C235)-1),"Table"),C235),B$2:F$675,5,FALSE),IF(A235="ts",".1.","."),D235)</f>
        <v>.31409.3.18.1.1.3</v>
      </c>
      <c r="G235" s="1" t="s">
        <v>319</v>
      </c>
      <c r="H235" s="1" t="s">
        <v>24</v>
      </c>
      <c r="K235" s="19">
        <v>42314</v>
      </c>
      <c r="L235" s="1" t="b">
        <v>0</v>
      </c>
      <c r="M235" s="1" t="b">
        <v>1</v>
      </c>
      <c r="N235" s="1" t="s">
        <v>921</v>
      </c>
    </row>
    <row r="236" spans="1:14" ht="16" customHeight="1" x14ac:dyDescent="0.2">
      <c r="A236" s="1" t="s">
        <v>107</v>
      </c>
      <c r="B236" s="1" t="s">
        <v>447</v>
      </c>
      <c r="C236" s="1" t="s">
        <v>156</v>
      </c>
      <c r="D236" s="1">
        <v>2</v>
      </c>
      <c r="E236" s="18" t="str">
        <f>CONCATENATE(VLOOKUP(IF(A236="ts",CONCATENATE(LEFT(C236,FIND("Entry",C236)-1),"Table"),C236),B$2:E$675,4,FALSE),":",IF(A236="T",CONCATENATE(B236,"[]"),B236))</f>
        <v>tmns:tmnsTmaSpecificCapabilities:tmnsLTCDataSink:tmnsDataMessagesReceivedTable[]</v>
      </c>
      <c r="F236" s="18" t="str">
        <f>CONCATENATE(VLOOKUP(IF(A236="ts",CONCATENATE(LEFT(C236,FIND("Entry",C236)-1),"Table"),C236),B$2:F$675,5,FALSE),IF(A236="ts",".1.","."),D236)</f>
        <v>.31409.3.18.2</v>
      </c>
      <c r="G236" s="1" t="s">
        <v>1242</v>
      </c>
      <c r="H236" s="1" t="s">
        <v>18</v>
      </c>
      <c r="K236" s="19">
        <v>42314</v>
      </c>
      <c r="L236" s="1" t="b">
        <v>0</v>
      </c>
      <c r="M236" s="1" t="b">
        <v>1</v>
      </c>
      <c r="N236" s="1" t="s">
        <v>922</v>
      </c>
    </row>
    <row r="237" spans="1:14" ht="16" customHeight="1" x14ac:dyDescent="0.2">
      <c r="A237" s="1" t="s">
        <v>564</v>
      </c>
      <c r="B237" s="1" t="s">
        <v>454</v>
      </c>
      <c r="C237" s="1" t="s">
        <v>449</v>
      </c>
      <c r="D237" s="1">
        <v>1</v>
      </c>
      <c r="E237" s="18" t="str">
        <f>CONCATENATE(VLOOKUP(IF(A237="ts",CONCATENATE(LEFT(C237,FIND("Entry",C237)-1),"Table"),C237),B$2:E$675,4,FALSE),":",IF(A237="T",CONCATENATE(B237,"[]"),B237))</f>
        <v>tmns:tmnsTmaSpecificCapabilities:tmnsLTCDataSink:tmnsDataMessagesReceivedTable[]:tmnsDataMessagesReceivedDestAddress</v>
      </c>
      <c r="F237" s="18" t="str">
        <f>CONCATENATE(VLOOKUP(IF(A237="ts",CONCATENATE(LEFT(C237,FIND("Entry",C237)-1),"Table"),C237),B$2:F$675,5,FALSE),IF(A237="ts",".1.","."),D237)</f>
        <v>.31409.3.18.2.1.1</v>
      </c>
      <c r="G237" s="1" t="s">
        <v>223</v>
      </c>
      <c r="H237" s="1" t="s">
        <v>24</v>
      </c>
      <c r="J237" s="3">
        <v>1</v>
      </c>
      <c r="K237" s="19">
        <v>42314</v>
      </c>
      <c r="L237" s="1" t="b">
        <v>0</v>
      </c>
      <c r="M237" s="1" t="b">
        <v>1</v>
      </c>
      <c r="N237" s="1" t="s">
        <v>925</v>
      </c>
    </row>
    <row r="238" spans="1:14" ht="16" customHeight="1" x14ac:dyDescent="0.2">
      <c r="A238" s="1" t="s">
        <v>564</v>
      </c>
      <c r="B238" s="1" t="s">
        <v>455</v>
      </c>
      <c r="C238" s="1" t="s">
        <v>449</v>
      </c>
      <c r="D238" s="1">
        <v>2</v>
      </c>
      <c r="E238" s="18" t="str">
        <f>CONCATENATE(VLOOKUP(IF(A238="ts",CONCATENATE(LEFT(C238,FIND("Entry",C238)-1),"Table"),C238),B$2:E$675,4,FALSE),":",IF(A238="T",CONCATENATE(B238,"[]"),B238))</f>
        <v>tmns:tmnsTmaSpecificCapabilities:tmnsLTCDataSink:tmnsDataMessagesReceivedTable[]:tmnsDataMessagesReceivedMDID</v>
      </c>
      <c r="F238" s="18" t="str">
        <f>CONCATENATE(VLOOKUP(IF(A238="ts",CONCATENATE(LEFT(C238,FIND("Entry",C238)-1),"Table"),C238),B$2:F$675,5,FALSE),IF(A238="ts",".1.","."),D238)</f>
        <v>.31409.3.18.2.1.2</v>
      </c>
      <c r="G238" s="1" t="s">
        <v>26</v>
      </c>
      <c r="H238" s="1" t="s">
        <v>24</v>
      </c>
      <c r="J238" s="3">
        <v>2</v>
      </c>
      <c r="K238" s="19">
        <v>42314</v>
      </c>
      <c r="L238" s="1" t="b">
        <v>0</v>
      </c>
      <c r="M238" s="1" t="b">
        <v>1</v>
      </c>
      <c r="N238" s="1" t="s">
        <v>924</v>
      </c>
    </row>
    <row r="239" spans="1:14" ht="16" customHeight="1" x14ac:dyDescent="0.2">
      <c r="A239" s="1" t="s">
        <v>564</v>
      </c>
      <c r="B239" s="1" t="s">
        <v>456</v>
      </c>
      <c r="C239" s="1" t="s">
        <v>449</v>
      </c>
      <c r="D239" s="1">
        <v>3</v>
      </c>
      <c r="E239" s="18" t="str">
        <f>CONCATENATE(VLOOKUP(IF(A239="ts",CONCATENATE(LEFT(C239,FIND("Entry",C239)-1),"Table"),C239),B$2:E$675,4,FALSE),":",IF(A239="T",CONCATENATE(B239,"[]"),B239))</f>
        <v>tmns:tmnsTmaSpecificCapabilities:tmnsLTCDataSink:tmnsDataMessagesReceivedTable[]:tmnsDataMessagesReceived</v>
      </c>
      <c r="F239" s="18" t="str">
        <f>CONCATENATE(VLOOKUP(IF(A239="ts",CONCATENATE(LEFT(C239,FIND("Entry",C239)-1),"Table"),C239),B$2:F$675,5,FALSE),IF(A239="ts",".1.","."),D239)</f>
        <v>.31409.3.18.2.1.3</v>
      </c>
      <c r="G239" s="1" t="s">
        <v>319</v>
      </c>
      <c r="H239" s="1" t="s">
        <v>24</v>
      </c>
      <c r="K239" s="19">
        <v>42314</v>
      </c>
      <c r="L239" s="1" t="b">
        <v>0</v>
      </c>
      <c r="M239" s="1" t="b">
        <v>1</v>
      </c>
      <c r="N239" s="1" t="s">
        <v>923</v>
      </c>
    </row>
    <row r="240" spans="1:14" ht="16" customHeight="1" x14ac:dyDescent="0.2">
      <c r="A240" s="1" t="s">
        <v>107</v>
      </c>
      <c r="B240" s="1" t="s">
        <v>446</v>
      </c>
      <c r="C240" s="1" t="s">
        <v>156</v>
      </c>
      <c r="D240" s="1">
        <v>3</v>
      </c>
      <c r="E240" s="18" t="str">
        <f>CONCATENATE(VLOOKUP(IF(A240="ts",CONCATENATE(LEFT(C240,FIND("Entry",C240)-1),"Table"),C240),B$2:E$675,4,FALSE),":",IF(A240="T",CONCATENATE(B240,"[]"),B240))</f>
        <v>tmns:tmnsTmaSpecificCapabilities:tmnsLTCDataSink:tmnsDataMessagesNotReceivedTable[]</v>
      </c>
      <c r="F240" s="18" t="str">
        <f>CONCATENATE(VLOOKUP(IF(A240="ts",CONCATENATE(LEFT(C240,FIND("Entry",C240)-1),"Table"),C240),B$2:F$675,5,FALSE),IF(A240="ts",".1.","."),D240)</f>
        <v>.31409.3.18.3</v>
      </c>
      <c r="G240" s="1" t="s">
        <v>1243</v>
      </c>
      <c r="H240" s="1" t="s">
        <v>18</v>
      </c>
      <c r="K240" s="19">
        <v>42314</v>
      </c>
      <c r="L240" s="1" t="b">
        <v>0</v>
      </c>
      <c r="M240" s="1" t="b">
        <v>1</v>
      </c>
      <c r="N240" s="1" t="s">
        <v>926</v>
      </c>
    </row>
    <row r="241" spans="1:14" ht="16" customHeight="1" x14ac:dyDescent="0.2">
      <c r="A241" s="1" t="s">
        <v>564</v>
      </c>
      <c r="B241" s="1" t="s">
        <v>457</v>
      </c>
      <c r="C241" s="1" t="s">
        <v>450</v>
      </c>
      <c r="D241" s="1">
        <v>1</v>
      </c>
      <c r="E241" s="18" t="str">
        <f>CONCATENATE(VLOOKUP(IF(A241="ts",CONCATENATE(LEFT(C241,FIND("Entry",C241)-1),"Table"),C241),B$2:E$675,4,FALSE),":",IF(A241="T",CONCATENATE(B241,"[]"),B241))</f>
        <v>tmns:tmnsTmaSpecificCapabilities:tmnsLTCDataSink:tmnsDataMessagesNotReceivedTable[]:tmnsDataMessagesNotReceivedDestAddress</v>
      </c>
      <c r="F241" s="18" t="str">
        <f>CONCATENATE(VLOOKUP(IF(A241="ts",CONCATENATE(LEFT(C241,FIND("Entry",C241)-1),"Table"),C241),B$2:F$675,5,FALSE),IF(A241="ts",".1.","."),D241)</f>
        <v>.31409.3.18.3.1.1</v>
      </c>
      <c r="G241" s="1" t="s">
        <v>223</v>
      </c>
      <c r="H241" s="1" t="s">
        <v>24</v>
      </c>
      <c r="J241" s="3">
        <v>1</v>
      </c>
      <c r="K241" s="19">
        <v>42314</v>
      </c>
      <c r="L241" s="1" t="b">
        <v>0</v>
      </c>
      <c r="M241" s="1" t="b">
        <v>1</v>
      </c>
      <c r="N241" s="1" t="s">
        <v>928</v>
      </c>
    </row>
    <row r="242" spans="1:14" ht="16" customHeight="1" x14ac:dyDescent="0.2">
      <c r="A242" s="1" t="s">
        <v>564</v>
      </c>
      <c r="B242" s="1" t="s">
        <v>458</v>
      </c>
      <c r="C242" s="1" t="s">
        <v>450</v>
      </c>
      <c r="D242" s="1">
        <v>2</v>
      </c>
      <c r="E242" s="18" t="str">
        <f>CONCATENATE(VLOOKUP(IF(A242="ts",CONCATENATE(LEFT(C242,FIND("Entry",C242)-1),"Table"),C242),B$2:E$675,4,FALSE),":",IF(A242="T",CONCATENATE(B242,"[]"),B242))</f>
        <v>tmns:tmnsTmaSpecificCapabilities:tmnsLTCDataSink:tmnsDataMessagesNotReceivedTable[]:tmnsDataMessagesNotReceivedMDID</v>
      </c>
      <c r="F242" s="18" t="str">
        <f>CONCATENATE(VLOOKUP(IF(A242="ts",CONCATENATE(LEFT(C242,FIND("Entry",C242)-1),"Table"),C242),B$2:F$675,5,FALSE),IF(A242="ts",".1.","."),D242)</f>
        <v>.31409.3.18.3.1.2</v>
      </c>
      <c r="G242" s="1" t="s">
        <v>26</v>
      </c>
      <c r="H242" s="1" t="s">
        <v>24</v>
      </c>
      <c r="J242" s="3">
        <v>2</v>
      </c>
      <c r="K242" s="19">
        <v>42314</v>
      </c>
      <c r="L242" s="1" t="b">
        <v>0</v>
      </c>
      <c r="M242" s="1" t="b">
        <v>1</v>
      </c>
      <c r="N242" s="1" t="s">
        <v>927</v>
      </c>
    </row>
    <row r="243" spans="1:14" ht="16" customHeight="1" x14ac:dyDescent="0.2">
      <c r="A243" s="1" t="s">
        <v>564</v>
      </c>
      <c r="B243" s="1" t="s">
        <v>459</v>
      </c>
      <c r="C243" s="1" t="s">
        <v>450</v>
      </c>
      <c r="D243" s="1">
        <v>3</v>
      </c>
      <c r="E243" s="18" t="str">
        <f>CONCATENATE(VLOOKUP(IF(A243="ts",CONCATENATE(LEFT(C243,FIND("Entry",C243)-1),"Table"),C243),B$2:E$675,4,FALSE),":",IF(A243="T",CONCATENATE(B243,"[]"),B243))</f>
        <v>tmns:tmnsTmaSpecificCapabilities:tmnsLTCDataSink:tmnsDataMessagesNotReceivedTable[]:tmnsDataMessagesNotReceived</v>
      </c>
      <c r="F243" s="18" t="str">
        <f>CONCATENATE(VLOOKUP(IF(A243="ts",CONCATENATE(LEFT(C243,FIND("Entry",C243)-1),"Table"),C243),B$2:F$675,5,FALSE),IF(A243="ts",".1.","."),D243)</f>
        <v>.31409.3.18.3.1.3</v>
      </c>
      <c r="G243" s="1" t="s">
        <v>319</v>
      </c>
      <c r="H243" s="1" t="s">
        <v>24</v>
      </c>
      <c r="K243" s="19">
        <v>42314</v>
      </c>
      <c r="L243" s="1" t="b">
        <v>0</v>
      </c>
      <c r="M243" s="1" t="b">
        <v>1</v>
      </c>
      <c r="N243" s="1" t="s">
        <v>929</v>
      </c>
    </row>
    <row r="244" spans="1:14" ht="16" customHeight="1" x14ac:dyDescent="0.2">
      <c r="A244" s="1" t="s">
        <v>28</v>
      </c>
      <c r="B244" s="1" t="s">
        <v>157</v>
      </c>
      <c r="C244" s="1" t="s">
        <v>143</v>
      </c>
      <c r="D244" s="1">
        <v>19</v>
      </c>
      <c r="E244" s="18" t="str">
        <f>CONCATENATE(VLOOKUP(IF(A244="ts",CONCATENATE(LEFT(C244,FIND("Entry",C244)-1),"Table"),C244),B$2:E$675,4,FALSE),":",IF(A244="T",CONCATENATE(B244,"[]"),B244))</f>
        <v>tmns:tmnsTmaSpecificCapabilities:tmnsConsolidatedManager</v>
      </c>
      <c r="F244" s="18" t="str">
        <f>CONCATENATE(VLOOKUP(IF(A244="ts",CONCATENATE(LEFT(C244,FIND("Entry",C244)-1),"Table"),C244),B$2:F$675,5,FALSE),IF(A244="ts",".1.","."),D244)</f>
        <v>.31409.3.19</v>
      </c>
      <c r="I244" s="2"/>
      <c r="K244" s="19">
        <v>42314</v>
      </c>
    </row>
    <row r="245" spans="1:14" ht="16" customHeight="1" x14ac:dyDescent="0.2">
      <c r="A245" s="1" t="s">
        <v>107</v>
      </c>
      <c r="B245" s="1" t="s">
        <v>460</v>
      </c>
      <c r="C245" s="1" t="s">
        <v>157</v>
      </c>
      <c r="D245" s="1">
        <v>1</v>
      </c>
      <c r="E245" s="18" t="str">
        <f>CONCATENATE(VLOOKUP(IF(A245="ts",CONCATENATE(LEFT(C245,FIND("Entry",C245)-1),"Table"),C245),B$2:E$675,4,FALSE),":",IF(A245="T",CONCATENATE(B245,"[]"),B245))</f>
        <v>tmns:tmnsTmaSpecificCapabilities:tmnsConsolidatedManager:managedElementTable[]</v>
      </c>
      <c r="F245" s="18" t="str">
        <f>CONCATENATE(VLOOKUP(IF(A245="ts",CONCATENATE(LEFT(C245,FIND("Entry",C245)-1),"Table"),C245),B$2:F$675,5,FALSE),IF(A245="ts",".1.","."),D245)</f>
        <v>.31409.3.19.1</v>
      </c>
      <c r="G245" s="1" t="s">
        <v>1244</v>
      </c>
      <c r="H245" s="1" t="s">
        <v>18</v>
      </c>
      <c r="K245" s="19">
        <v>42314</v>
      </c>
      <c r="L245" s="1" t="b">
        <v>1</v>
      </c>
      <c r="M245" s="1" t="b">
        <v>1</v>
      </c>
      <c r="N245" s="1" t="s">
        <v>930</v>
      </c>
    </row>
    <row r="246" spans="1:14" ht="16" customHeight="1" x14ac:dyDescent="0.2">
      <c r="A246" s="1" t="s">
        <v>564</v>
      </c>
      <c r="B246" s="1" t="s">
        <v>472</v>
      </c>
      <c r="C246" s="1" t="s">
        <v>471</v>
      </c>
      <c r="D246" s="1">
        <v>1</v>
      </c>
      <c r="E246" s="18" t="str">
        <f>CONCATENATE(VLOOKUP(IF(A246="ts",CONCATENATE(LEFT(C246,FIND("Entry",C246)-1),"Table"),C246),B$2:E$675,4,FALSE),":",IF(A246="T",CONCATENATE(B246,"[]"),B246))</f>
        <v>tmns:tmnsTmaSpecificCapabilities:tmnsConsolidatedManager:managedElementTable[]:managedElementIndex</v>
      </c>
      <c r="F246" s="18" t="str">
        <f>CONCATENATE(VLOOKUP(IF(A246="ts",CONCATENATE(LEFT(C246,FIND("Entry",C246)-1),"Table"),C246),B$2:F$675,5,FALSE),IF(A246="ts",".1.","."),D246)</f>
        <v>.31409.3.19.1.1.1</v>
      </c>
      <c r="G246" s="1" t="s">
        <v>26</v>
      </c>
      <c r="H246" s="1" t="s">
        <v>18</v>
      </c>
      <c r="I246" s="14">
        <v>1</v>
      </c>
      <c r="J246" s="3">
        <v>1</v>
      </c>
      <c r="K246" s="19">
        <v>42314</v>
      </c>
      <c r="L246" s="1" t="b">
        <v>1</v>
      </c>
      <c r="M246" s="1" t="b">
        <v>1</v>
      </c>
      <c r="N246" s="1" t="s">
        <v>931</v>
      </c>
    </row>
    <row r="247" spans="1:14" ht="16" customHeight="1" x14ac:dyDescent="0.2">
      <c r="A247" s="1" t="s">
        <v>564</v>
      </c>
      <c r="B247" s="1" t="s">
        <v>473</v>
      </c>
      <c r="C247" s="1" t="s">
        <v>471</v>
      </c>
      <c r="D247" s="1">
        <v>2</v>
      </c>
      <c r="E247" s="18" t="str">
        <f>CONCATENATE(VLOOKUP(IF(A247="ts",CONCATENATE(LEFT(C247,FIND("Entry",C247)-1),"Table"),C247),B$2:E$675,4,FALSE),":",IF(A247="T",CONCATENATE(B247,"[]"),B247))</f>
        <v>tmns:tmnsTmaSpecificCapabilities:tmnsConsolidatedManager:managedElementTable[]:managedElementIP</v>
      </c>
      <c r="F247" s="18" t="str">
        <f>CONCATENATE(VLOOKUP(IF(A247="ts",CONCATENATE(LEFT(C247,FIND("Entry",C247)-1),"Table"),C247),B$2:F$675,5,FALSE),IF(A247="ts",".1.","."),D247)</f>
        <v>.31409.3.19.1.1.2</v>
      </c>
      <c r="G247" s="1" t="s">
        <v>223</v>
      </c>
      <c r="H247" s="1" t="s">
        <v>24</v>
      </c>
      <c r="K247" s="19">
        <v>42314</v>
      </c>
      <c r="L247" s="1" t="b">
        <v>1</v>
      </c>
      <c r="M247" s="1" t="b">
        <v>1</v>
      </c>
      <c r="N247" s="1" t="s">
        <v>932</v>
      </c>
    </row>
    <row r="248" spans="1:14" ht="16" customHeight="1" x14ac:dyDescent="0.2">
      <c r="A248" s="1" t="s">
        <v>564</v>
      </c>
      <c r="B248" s="1" t="s">
        <v>474</v>
      </c>
      <c r="C248" s="1" t="s">
        <v>471</v>
      </c>
      <c r="D248" s="1">
        <v>4</v>
      </c>
      <c r="E248" s="18" t="str">
        <f>CONCATENATE(VLOOKUP(IF(A248="ts",CONCATENATE(LEFT(C248,FIND("Entry",C248)-1),"Table"),C248),B$2:E$675,4,FALSE),":",IF(A248="T",CONCATENATE(B248,"[]"),B248))</f>
        <v>tmns:tmnsTmaSpecificCapabilities:tmnsConsolidatedManager:managedElementTable[]:managedElementPort</v>
      </c>
      <c r="F248" s="18" t="str">
        <f>CONCATENATE(VLOOKUP(IF(A248="ts",CONCATENATE(LEFT(C248,FIND("Entry",C248)-1),"Table"),C248),B$2:F$675,5,FALSE),IF(A248="ts",".1.","."),D248)</f>
        <v>.31409.3.19.1.1.4</v>
      </c>
      <c r="G248" s="1" t="s">
        <v>26</v>
      </c>
      <c r="H248" s="1" t="s">
        <v>24</v>
      </c>
      <c r="I248" s="14">
        <v>0</v>
      </c>
      <c r="K248" s="19">
        <v>42314</v>
      </c>
      <c r="L248" s="1" t="b">
        <v>1</v>
      </c>
      <c r="M248" s="1" t="b">
        <v>1</v>
      </c>
      <c r="N248" s="1" t="s">
        <v>933</v>
      </c>
    </row>
    <row r="249" spans="1:14" ht="16" customHeight="1" x14ac:dyDescent="0.2">
      <c r="A249" s="1" t="s">
        <v>564</v>
      </c>
      <c r="B249" s="1" t="s">
        <v>475</v>
      </c>
      <c r="C249" s="1" t="s">
        <v>471</v>
      </c>
      <c r="D249" s="1">
        <v>5</v>
      </c>
      <c r="E249" s="18" t="str">
        <f>CONCATENATE(VLOOKUP(IF(A249="ts",CONCATENATE(LEFT(C249,FIND("Entry",C249)-1),"Table"),C249),B$2:E$675,4,FALSE),":",IF(A249="T",CONCATENATE(B249,"[]"),B249))</f>
        <v>tmns:tmnsTmaSpecificCapabilities:tmnsConsolidatedManager:managedElementTable[]:managedElementRoleID</v>
      </c>
      <c r="F249" s="18" t="str">
        <f>CONCATENATE(VLOOKUP(IF(A249="ts",CONCATENATE(LEFT(C249,FIND("Entry",C249)-1),"Table"),C249),B$2:F$675,5,FALSE),IF(A249="ts",".1.","."),D249)</f>
        <v>.31409.3.19.1.1.5</v>
      </c>
      <c r="G249" s="1" t="s">
        <v>11</v>
      </c>
      <c r="H249" s="1" t="s">
        <v>24</v>
      </c>
      <c r="K249" s="19">
        <v>42314</v>
      </c>
      <c r="L249" s="1" t="b">
        <v>1</v>
      </c>
      <c r="M249" s="1" t="b">
        <v>1</v>
      </c>
      <c r="N249" s="1" t="s">
        <v>934</v>
      </c>
    </row>
    <row r="250" spans="1:14" ht="384" customHeight="1" x14ac:dyDescent="0.2">
      <c r="A250" s="1" t="s">
        <v>564</v>
      </c>
      <c r="B250" s="1" t="s">
        <v>476</v>
      </c>
      <c r="C250" s="1" t="s">
        <v>471</v>
      </c>
      <c r="D250" s="1">
        <v>6</v>
      </c>
      <c r="E250" s="18" t="str">
        <f>CONCATENATE(VLOOKUP(IF(A250="ts",CONCATENATE(LEFT(C250,FIND("Entry",C250)-1),"Table"),C250),B$2:E$675,4,FALSE),":",IF(A250="T",CONCATENATE(B250,"[]"),B250))</f>
        <v>tmns:tmnsTmaSpecificCapabilities:tmnsConsolidatedManager:managedElementTable[]:managedElementSupportedTypes</v>
      </c>
      <c r="F250" s="18" t="str">
        <f>CONCATENATE(VLOOKUP(IF(A250="ts",CONCATENATE(LEFT(C250,FIND("Entry",C250)-1),"Table"),C250),B$2:F$675,5,FALSE),IF(A250="ts",".1.","."),D250)</f>
        <v>.31409.3.19.1.1.6</v>
      </c>
      <c r="G250" s="3" t="s">
        <v>1497</v>
      </c>
      <c r="H250" s="1" t="s">
        <v>24</v>
      </c>
      <c r="K250" s="19">
        <v>42314</v>
      </c>
      <c r="L250" s="1" t="b">
        <v>1</v>
      </c>
      <c r="M250" s="1" t="b">
        <v>1</v>
      </c>
      <c r="N250" s="1" t="s">
        <v>935</v>
      </c>
    </row>
    <row r="251" spans="1:14" ht="16" customHeight="1" x14ac:dyDescent="0.2">
      <c r="A251" s="1" t="s">
        <v>564</v>
      </c>
      <c r="B251" s="1" t="s">
        <v>477</v>
      </c>
      <c r="C251" s="1" t="s">
        <v>471</v>
      </c>
      <c r="D251" s="1">
        <v>7</v>
      </c>
      <c r="E251" s="18" t="str">
        <f>CONCATENATE(VLOOKUP(IF(A251="ts",CONCATENATE(LEFT(C251,FIND("Entry",C251)-1),"Table"),C251),B$2:E$675,4,FALSE),":",IF(A251="T",CONCATENATE(B251,"[]"),B251))</f>
        <v>tmns:tmnsTmaSpecificCapabilities:tmnsConsolidatedManager:managedElementTable[]:managedElementRowStatus</v>
      </c>
      <c r="F251" s="18" t="str">
        <f>CONCATENATE(VLOOKUP(IF(A251="ts",CONCATENATE(LEFT(C251,FIND("Entry",C251)-1),"Table"),C251),B$2:F$675,5,FALSE),IF(A251="ts",".1.","."),D251)</f>
        <v>.31409.3.19.1.1.7</v>
      </c>
      <c r="G251" s="1" t="s">
        <v>250</v>
      </c>
      <c r="H251" s="1" t="s">
        <v>1245</v>
      </c>
      <c r="K251" s="19">
        <v>42314</v>
      </c>
      <c r="L251" s="1" t="b">
        <v>1</v>
      </c>
      <c r="M251" s="1" t="b">
        <v>1</v>
      </c>
      <c r="N251" s="1" t="s">
        <v>936</v>
      </c>
    </row>
    <row r="252" spans="1:14" ht="16" customHeight="1" x14ac:dyDescent="0.2">
      <c r="A252" s="1" t="s">
        <v>6</v>
      </c>
      <c r="B252" s="1" t="s">
        <v>461</v>
      </c>
      <c r="C252" s="1" t="s">
        <v>157</v>
      </c>
      <c r="D252" s="1">
        <v>2</v>
      </c>
      <c r="E252" s="18" t="str">
        <f>CONCATENATE(VLOOKUP(IF(A252="ts",CONCATENATE(LEFT(C252,FIND("Entry",C252)-1),"Table"),C252),B$2:E$675,4,FALSE),":",IF(A252="T",CONCATENATE(B252,"[]"),B252))</f>
        <v>tmns:tmnsTmaSpecificCapabilities:tmnsConsolidatedManager:consolidatedSetVar</v>
      </c>
      <c r="F252" s="18" t="str">
        <f>CONCATENATE(VLOOKUP(IF(A252="ts",CONCATENATE(LEFT(C252,FIND("Entry",C252)-1),"Table"),C252),B$2:F$675,5,FALSE),IF(A252="ts",".1.","."),D252)</f>
        <v>.31409.3.19.2</v>
      </c>
      <c r="G252" s="1" t="s">
        <v>1246</v>
      </c>
      <c r="H252" s="1" t="s">
        <v>9</v>
      </c>
      <c r="K252" s="19">
        <v>42314</v>
      </c>
      <c r="L252" s="1" t="b">
        <v>0</v>
      </c>
      <c r="M252" s="1" t="b">
        <v>1</v>
      </c>
      <c r="N252" s="1" t="s">
        <v>937</v>
      </c>
    </row>
    <row r="253" spans="1:14" ht="16" customHeight="1" x14ac:dyDescent="0.2">
      <c r="A253" s="1" t="s">
        <v>6</v>
      </c>
      <c r="B253" s="1" t="s">
        <v>462</v>
      </c>
      <c r="C253" s="1" t="s">
        <v>157</v>
      </c>
      <c r="D253" s="1">
        <v>3</v>
      </c>
      <c r="E253" s="18" t="str">
        <f>CONCATENATE(VLOOKUP(IF(A253="ts",CONCATENATE(LEFT(C253,FIND("Entry",C253)-1),"Table"),C253),B$2:E$675,4,FALSE),":",IF(A253="T",CONCATENATE(B253,"[]"),B253))</f>
        <v>tmns:tmnsTmaSpecificCapabilities:tmnsConsolidatedManager:consolidatedSetVal</v>
      </c>
      <c r="F253" s="18" t="str">
        <f>CONCATENATE(VLOOKUP(IF(A253="ts",CONCATENATE(LEFT(C253,FIND("Entry",C253)-1),"Table"),C253),B$2:F$675,5,FALSE),IF(A253="ts",".1.","."),D253)</f>
        <v>.31409.3.19.3</v>
      </c>
      <c r="G253" s="1" t="s">
        <v>11</v>
      </c>
      <c r="H253" s="1" t="s">
        <v>9</v>
      </c>
      <c r="K253" s="19">
        <v>42314</v>
      </c>
      <c r="L253" s="1" t="b">
        <v>0</v>
      </c>
      <c r="M253" s="1" t="b">
        <v>1</v>
      </c>
      <c r="N253" s="1" t="s">
        <v>938</v>
      </c>
    </row>
    <row r="254" spans="1:14" ht="16" customHeight="1" x14ac:dyDescent="0.2">
      <c r="A254" s="1" t="s">
        <v>6</v>
      </c>
      <c r="B254" s="1" t="s">
        <v>463</v>
      </c>
      <c r="C254" s="1" t="s">
        <v>157</v>
      </c>
      <c r="D254" s="1">
        <v>4</v>
      </c>
      <c r="E254" s="18" t="str">
        <f>CONCATENATE(VLOOKUP(IF(A254="ts",CONCATENATE(LEFT(C254,FIND("Entry",C254)-1),"Table"),C254),B$2:E$675,4,FALSE),":",IF(A254="T",CONCATENATE(B254,"[]"),B254))</f>
        <v>tmns:tmnsTmaSpecificCapabilities:tmnsConsolidatedManager:consolidatedSetFlag</v>
      </c>
      <c r="F254" s="18" t="str">
        <f>CONCATENATE(VLOOKUP(IF(A254="ts",CONCATENATE(LEFT(C254,FIND("Entry",C254)-1),"Table"),C254),B$2:F$675,5,FALSE),IF(A254="ts",".1.","."),D254)</f>
        <v>.31409.3.19.4</v>
      </c>
      <c r="G254" s="1" t="s">
        <v>52</v>
      </c>
      <c r="H254" s="1" t="s">
        <v>9</v>
      </c>
      <c r="I254" s="14" t="s">
        <v>1249</v>
      </c>
      <c r="K254" s="19">
        <v>42314</v>
      </c>
      <c r="L254" s="1" t="b">
        <v>0</v>
      </c>
      <c r="M254" s="1" t="b">
        <v>1</v>
      </c>
      <c r="N254" s="1" t="s">
        <v>939</v>
      </c>
    </row>
    <row r="255" spans="1:14" ht="16" customHeight="1" x14ac:dyDescent="0.2">
      <c r="A255" s="1" t="s">
        <v>107</v>
      </c>
      <c r="B255" s="1" t="s">
        <v>464</v>
      </c>
      <c r="C255" s="1" t="s">
        <v>157</v>
      </c>
      <c r="D255" s="1">
        <v>5</v>
      </c>
      <c r="E255" s="18" t="str">
        <f>CONCATENATE(VLOOKUP(IF(A255="ts",CONCATENATE(LEFT(C255,FIND("Entry",C255)-1),"Table"),C255),B$2:E$675,4,FALSE),":",IF(A255="T",CONCATENATE(B255,"[]"),B255))</f>
        <v>tmns:tmnsTmaSpecificCapabilities:tmnsConsolidatedManager:managedElementFaultTable[]</v>
      </c>
      <c r="F255" s="18" t="str">
        <f>CONCATENATE(VLOOKUP(IF(A255="ts",CONCATENATE(LEFT(C255,FIND("Entry",C255)-1),"Table"),C255),B$2:F$675,5,FALSE),IF(A255="ts",".1.","."),D255)</f>
        <v>.31409.3.19.5</v>
      </c>
      <c r="G255" s="1" t="s">
        <v>1247</v>
      </c>
      <c r="H255" s="1" t="s">
        <v>18</v>
      </c>
      <c r="K255" s="19">
        <v>42314</v>
      </c>
      <c r="L255" s="1" t="b">
        <v>1</v>
      </c>
      <c r="M255" s="1" t="b">
        <v>1</v>
      </c>
      <c r="N255" s="1" t="s">
        <v>940</v>
      </c>
    </row>
    <row r="256" spans="1:14" ht="16" customHeight="1" x14ac:dyDescent="0.2">
      <c r="A256" s="1" t="s">
        <v>564</v>
      </c>
      <c r="B256" s="1" t="s">
        <v>479</v>
      </c>
      <c r="C256" s="1" t="s">
        <v>478</v>
      </c>
      <c r="D256" s="1">
        <v>1</v>
      </c>
      <c r="E256" s="18" t="str">
        <f>CONCATENATE(VLOOKUP(IF(A256="ts",CONCATENATE(LEFT(C256,FIND("Entry",C256)-1),"Table"),C256),B$2:E$675,4,FALSE),":",IF(A256="T",CONCATENATE(B256,"[]"),B256))</f>
        <v>tmns:tmnsTmaSpecificCapabilities:tmnsConsolidatedManager:managedElementFaultTable[]:managedElementFaultIndex</v>
      </c>
      <c r="F256" s="18" t="str">
        <f>CONCATENATE(VLOOKUP(IF(A256="ts",CONCATENATE(LEFT(C256,FIND("Entry",C256)-1),"Table"),C256),B$2:F$675,5,FALSE),IF(A256="ts",".1.","."),D256)</f>
        <v>.31409.3.19.5.1.1</v>
      </c>
      <c r="G256" s="1" t="s">
        <v>26</v>
      </c>
      <c r="H256" s="1" t="s">
        <v>18</v>
      </c>
      <c r="I256" s="14">
        <v>1</v>
      </c>
      <c r="J256" s="3">
        <v>1</v>
      </c>
      <c r="K256" s="19">
        <v>42314</v>
      </c>
      <c r="L256" s="1" t="b">
        <v>1</v>
      </c>
      <c r="M256" s="1" t="b">
        <v>1</v>
      </c>
      <c r="N256" s="1" t="s">
        <v>941</v>
      </c>
    </row>
    <row r="257" spans="1:14" ht="16" customHeight="1" x14ac:dyDescent="0.2">
      <c r="A257" s="1" t="s">
        <v>564</v>
      </c>
      <c r="B257" s="1" t="s">
        <v>480</v>
      </c>
      <c r="C257" s="1" t="s">
        <v>478</v>
      </c>
      <c r="D257" s="1">
        <v>2</v>
      </c>
      <c r="E257" s="18" t="str">
        <f>CONCATENATE(VLOOKUP(IF(A257="ts",CONCATENATE(LEFT(C257,FIND("Entry",C257)-1),"Table"),C257),B$2:E$675,4,FALSE),":",IF(A257="T",CONCATENATE(B257,"[]"),B257))</f>
        <v>tmns:tmnsTmaSpecificCapabilities:tmnsConsolidatedManager:managedElementFaultTable[]:managedElementFaultIP</v>
      </c>
      <c r="F257" s="18" t="str">
        <f>CONCATENATE(VLOOKUP(IF(A257="ts",CONCATENATE(LEFT(C257,FIND("Entry",C257)-1),"Table"),C257),B$2:F$675,5,FALSE),IF(A257="ts",".1.","."),D257)</f>
        <v>.31409.3.19.5.1.2</v>
      </c>
      <c r="G257" s="1" t="s">
        <v>223</v>
      </c>
      <c r="H257" s="1" t="s">
        <v>24</v>
      </c>
      <c r="K257" s="19">
        <v>42314</v>
      </c>
      <c r="L257" s="1" t="b">
        <v>1</v>
      </c>
      <c r="M257" s="1" t="b">
        <v>1</v>
      </c>
      <c r="N257" s="1" t="s">
        <v>942</v>
      </c>
    </row>
    <row r="258" spans="1:14" ht="16" customHeight="1" x14ac:dyDescent="0.2">
      <c r="A258" s="1" t="s">
        <v>564</v>
      </c>
      <c r="B258" s="1" t="s">
        <v>481</v>
      </c>
      <c r="C258" s="1" t="s">
        <v>478</v>
      </c>
      <c r="D258" s="1">
        <v>3</v>
      </c>
      <c r="E258" s="18" t="str">
        <f>CONCATENATE(VLOOKUP(IF(A258="ts",CONCATENATE(LEFT(C258,FIND("Entry",C258)-1),"Table"),C258),B$2:E$675,4,FALSE),":",IF(A258="T",CONCATENATE(B258,"[]"),B258))</f>
        <v>tmns:tmnsTmaSpecificCapabilities:tmnsConsolidatedManager:managedElementFaultTable[]:managedElementFaultString</v>
      </c>
      <c r="F258" s="18" t="str">
        <f>CONCATENATE(VLOOKUP(IF(A258="ts",CONCATENATE(LEFT(C258,FIND("Entry",C258)-1),"Table"),C258),B$2:F$675,5,FALSE),IF(A258="ts",".1.","."),D258)</f>
        <v>.31409.3.19.5.1.3</v>
      </c>
      <c r="G258" s="1" t="s">
        <v>11</v>
      </c>
      <c r="H258" s="1" t="s">
        <v>24</v>
      </c>
      <c r="I258" s="14" t="s">
        <v>10</v>
      </c>
      <c r="K258" s="19">
        <v>42314</v>
      </c>
      <c r="L258" s="1" t="b">
        <v>1</v>
      </c>
      <c r="M258" s="1" t="b">
        <v>1</v>
      </c>
      <c r="N258" s="1" t="s">
        <v>943</v>
      </c>
    </row>
    <row r="259" spans="1:14" ht="16" customHeight="1" x14ac:dyDescent="0.2">
      <c r="A259" s="1" t="s">
        <v>564</v>
      </c>
      <c r="B259" s="1" t="s">
        <v>482</v>
      </c>
      <c r="C259" s="1" t="s">
        <v>478</v>
      </c>
      <c r="D259" s="1">
        <v>4</v>
      </c>
      <c r="E259" s="18" t="str">
        <f>CONCATENATE(VLOOKUP(IF(A259="ts",CONCATENATE(LEFT(C259,FIND("Entry",C259)-1),"Table"),C259),B$2:E$675,4,FALSE),":",IF(A259="T",CONCATENATE(B259,"[]"),B259))</f>
        <v>tmns:tmnsTmaSpecificCapabilities:tmnsConsolidatedManager:managedElementFaultTable[]:managedElementFaultTime</v>
      </c>
      <c r="F259" s="18" t="str">
        <f>CONCATENATE(VLOOKUP(IF(A259="ts",CONCATENATE(LEFT(C259,FIND("Entry",C259)-1),"Table"),C259),B$2:F$675,5,FALSE),IF(A259="ts",".1.","."),D259)</f>
        <v>.31409.3.19.5.1.4</v>
      </c>
      <c r="G259" s="1" t="s">
        <v>11</v>
      </c>
      <c r="H259" s="1" t="s">
        <v>24</v>
      </c>
      <c r="I259" s="14" t="s">
        <v>10</v>
      </c>
      <c r="K259" s="19">
        <v>42314</v>
      </c>
      <c r="L259" s="1" t="b">
        <v>1</v>
      </c>
      <c r="M259" s="1" t="b">
        <v>1</v>
      </c>
      <c r="N259" s="1" t="s">
        <v>944</v>
      </c>
    </row>
    <row r="260" spans="1:14" ht="16" customHeight="1" x14ac:dyDescent="0.2">
      <c r="A260" s="1" t="s">
        <v>564</v>
      </c>
      <c r="B260" s="1" t="s">
        <v>483</v>
      </c>
      <c r="C260" s="1" t="s">
        <v>478</v>
      </c>
      <c r="D260" s="1">
        <v>5</v>
      </c>
      <c r="E260" s="18" t="str">
        <f>CONCATENATE(VLOOKUP(IF(A260="ts",CONCATENATE(LEFT(C260,FIND("Entry",C260)-1),"Table"),C260),B$2:E$675,4,FALSE),":",IF(A260="T",CONCATENATE(B260,"[]"),B260))</f>
        <v>tmns:tmnsTmaSpecificCapabilities:tmnsConsolidatedManager:managedElementFaultTable[]:managedElementFaultPort</v>
      </c>
      <c r="F260" s="18" t="str">
        <f>CONCATENATE(VLOOKUP(IF(A260="ts",CONCATENATE(LEFT(C260,FIND("Entry",C260)-1),"Table"),C260),B$2:F$675,5,FALSE),IF(A260="ts",".1.","."),D260)</f>
        <v>.31409.3.19.5.1.5</v>
      </c>
      <c r="G260" s="1" t="s">
        <v>26</v>
      </c>
      <c r="H260" s="1" t="s">
        <v>24</v>
      </c>
      <c r="I260" s="14">
        <v>0</v>
      </c>
      <c r="K260" s="19">
        <v>42314</v>
      </c>
      <c r="L260" s="1" t="b">
        <v>1</v>
      </c>
      <c r="M260" s="1" t="b">
        <v>1</v>
      </c>
      <c r="N260" s="1" t="s">
        <v>945</v>
      </c>
    </row>
    <row r="261" spans="1:14" ht="16" customHeight="1" x14ac:dyDescent="0.2">
      <c r="A261" s="1" t="s">
        <v>107</v>
      </c>
      <c r="B261" s="1" t="s">
        <v>465</v>
      </c>
      <c r="C261" s="1" t="s">
        <v>157</v>
      </c>
      <c r="D261" s="1">
        <v>6</v>
      </c>
      <c r="E261" s="18" t="str">
        <f>CONCATENATE(VLOOKUP(IF(A261="ts",CONCATENATE(LEFT(C261,FIND("Entry",C261)-1),"Table"),C261),B$2:E$675,4,FALSE),":",IF(A261="T",CONCATENATE(B261,"[]"),B261))</f>
        <v>tmns:tmnsTmaSpecificCapabilities:tmnsConsolidatedManager:managedElementNotificationTable[]</v>
      </c>
      <c r="F261" s="18" t="str">
        <f>CONCATENATE(VLOOKUP(IF(A261="ts",CONCATENATE(LEFT(C261,FIND("Entry",C261)-1),"Table"),C261),B$2:F$675,5,FALSE),IF(A261="ts",".1.","."),D261)</f>
        <v>.31409.3.19.6</v>
      </c>
      <c r="G261" s="1" t="s">
        <v>1248</v>
      </c>
      <c r="H261" s="1" t="s">
        <v>18</v>
      </c>
      <c r="K261" s="19">
        <v>42314</v>
      </c>
      <c r="L261" s="1" t="b">
        <v>1</v>
      </c>
      <c r="M261" s="1" t="b">
        <v>1</v>
      </c>
      <c r="N261" s="1" t="s">
        <v>946</v>
      </c>
    </row>
    <row r="262" spans="1:14" ht="16" customHeight="1" x14ac:dyDescent="0.2">
      <c r="A262" s="1" t="s">
        <v>564</v>
      </c>
      <c r="B262" s="1" t="s">
        <v>485</v>
      </c>
      <c r="C262" s="1" t="s">
        <v>484</v>
      </c>
      <c r="D262" s="1">
        <v>1</v>
      </c>
      <c r="E262" s="18" t="str">
        <f>CONCATENATE(VLOOKUP(IF(A262="ts",CONCATENATE(LEFT(C262,FIND("Entry",C262)-1),"Table"),C262),B$2:E$675,4,FALSE),":",IF(A262="T",CONCATENATE(B262,"[]"),B262))</f>
        <v>tmns:tmnsTmaSpecificCapabilities:tmnsConsolidatedManager:managedElementNotificationTable[]:managedElementNotificationIndex</v>
      </c>
      <c r="F262" s="18" t="str">
        <f>CONCATENATE(VLOOKUP(IF(A262="ts",CONCATENATE(LEFT(C262,FIND("Entry",C262)-1),"Table"),C262),B$2:F$675,5,FALSE),IF(A262="ts",".1.","."),D262)</f>
        <v>.31409.3.19.6.1.1</v>
      </c>
      <c r="G262" s="1" t="s">
        <v>26</v>
      </c>
      <c r="H262" s="1" t="s">
        <v>18</v>
      </c>
      <c r="I262" s="14">
        <v>1</v>
      </c>
      <c r="J262" s="3">
        <v>1</v>
      </c>
      <c r="K262" s="19">
        <v>42314</v>
      </c>
      <c r="L262" s="1" t="b">
        <v>1</v>
      </c>
      <c r="M262" s="1" t="b">
        <v>1</v>
      </c>
      <c r="N262" s="1" t="s">
        <v>947</v>
      </c>
    </row>
    <row r="263" spans="1:14" ht="16" customHeight="1" x14ac:dyDescent="0.2">
      <c r="A263" s="1" t="s">
        <v>564</v>
      </c>
      <c r="B263" s="1" t="s">
        <v>486</v>
      </c>
      <c r="C263" s="1" t="s">
        <v>484</v>
      </c>
      <c r="D263" s="1">
        <v>2</v>
      </c>
      <c r="E263" s="18" t="str">
        <f>CONCATENATE(VLOOKUP(IF(A263="ts",CONCATENATE(LEFT(C263,FIND("Entry",C263)-1),"Table"),C263),B$2:E$675,4,FALSE),":",IF(A263="T",CONCATENATE(B263,"[]"),B263))</f>
        <v>tmns:tmnsTmaSpecificCapabilities:tmnsConsolidatedManager:managedElementNotificationTable[]:managedElementNotificationIP</v>
      </c>
      <c r="F263" s="18" t="str">
        <f>CONCATENATE(VLOOKUP(IF(A263="ts",CONCATENATE(LEFT(C263,FIND("Entry",C263)-1),"Table"),C263),B$2:F$675,5,FALSE),IF(A263="ts",".1.","."),D263)</f>
        <v>.31409.3.19.6.1.2</v>
      </c>
      <c r="G263" s="1" t="s">
        <v>223</v>
      </c>
      <c r="H263" s="1" t="s">
        <v>24</v>
      </c>
      <c r="K263" s="19">
        <v>42314</v>
      </c>
      <c r="L263" s="1" t="b">
        <v>1</v>
      </c>
      <c r="M263" s="1" t="b">
        <v>1</v>
      </c>
      <c r="N263" s="1" t="s">
        <v>948</v>
      </c>
    </row>
    <row r="264" spans="1:14" ht="16" customHeight="1" x14ac:dyDescent="0.2">
      <c r="A264" s="1" t="s">
        <v>564</v>
      </c>
      <c r="B264" s="1" t="s">
        <v>487</v>
      </c>
      <c r="C264" s="1" t="s">
        <v>484</v>
      </c>
      <c r="D264" s="1">
        <v>3</v>
      </c>
      <c r="E264" s="18" t="str">
        <f>CONCATENATE(VLOOKUP(IF(A264="ts",CONCATENATE(LEFT(C264,FIND("Entry",C264)-1),"Table"),C264),B$2:E$675,4,FALSE),":",IF(A264="T",CONCATENATE(B264,"[]"),B264))</f>
        <v>tmns:tmnsTmaSpecificCapabilities:tmnsConsolidatedManager:managedElementNotificationTable[]:managedElementNotificationString</v>
      </c>
      <c r="F264" s="18" t="str">
        <f>CONCATENATE(VLOOKUP(IF(A264="ts",CONCATENATE(LEFT(C264,FIND("Entry",C264)-1),"Table"),C264),B$2:F$675,5,FALSE),IF(A264="ts",".1.","."),D264)</f>
        <v>.31409.3.19.6.1.3</v>
      </c>
      <c r="G264" s="1" t="s">
        <v>11</v>
      </c>
      <c r="H264" s="1" t="s">
        <v>24</v>
      </c>
      <c r="K264" s="19">
        <v>42314</v>
      </c>
      <c r="L264" s="1" t="b">
        <v>1</v>
      </c>
      <c r="M264" s="1" t="b">
        <v>1</v>
      </c>
      <c r="N264" s="1" t="s">
        <v>949</v>
      </c>
    </row>
    <row r="265" spans="1:14" ht="16" customHeight="1" x14ac:dyDescent="0.2">
      <c r="A265" s="1" t="s">
        <v>564</v>
      </c>
      <c r="B265" s="1" t="s">
        <v>488</v>
      </c>
      <c r="C265" s="1" t="s">
        <v>484</v>
      </c>
      <c r="D265" s="1">
        <v>4</v>
      </c>
      <c r="E265" s="18" t="str">
        <f>CONCATENATE(VLOOKUP(IF(A265="ts",CONCATENATE(LEFT(C265,FIND("Entry",C265)-1),"Table"),C265),B$2:E$675,4,FALSE),":",IF(A265="T",CONCATENATE(B265,"[]"),B265))</f>
        <v>tmns:tmnsTmaSpecificCapabilities:tmnsConsolidatedManager:managedElementNotificationTable[]:managedElementNotificationTime</v>
      </c>
      <c r="F265" s="18" t="str">
        <f>CONCATENATE(VLOOKUP(IF(A265="ts",CONCATENATE(LEFT(C265,FIND("Entry",C265)-1),"Table"),C265),B$2:F$675,5,FALSE),IF(A265="ts",".1.","."),D265)</f>
        <v>.31409.3.19.6.1.4</v>
      </c>
      <c r="G265" s="1" t="s">
        <v>11</v>
      </c>
      <c r="H265" s="1" t="s">
        <v>24</v>
      </c>
      <c r="K265" s="19">
        <v>42314</v>
      </c>
      <c r="L265" s="1" t="b">
        <v>1</v>
      </c>
      <c r="M265" s="1" t="b">
        <v>1</v>
      </c>
      <c r="N265" s="1" t="s">
        <v>950</v>
      </c>
    </row>
    <row r="266" spans="1:14" ht="16" customHeight="1" x14ac:dyDescent="0.2">
      <c r="A266" s="1" t="s">
        <v>564</v>
      </c>
      <c r="B266" s="1" t="s">
        <v>489</v>
      </c>
      <c r="C266" s="1" t="s">
        <v>484</v>
      </c>
      <c r="D266" s="1">
        <v>5</v>
      </c>
      <c r="E266" s="18" t="str">
        <f>CONCATENATE(VLOOKUP(IF(A266="ts",CONCATENATE(LEFT(C266,FIND("Entry",C266)-1),"Table"),C266),B$2:E$675,4,FALSE),":",IF(A266="T",CONCATENATE(B266,"[]"),B266))</f>
        <v>tmns:tmnsTmaSpecificCapabilities:tmnsConsolidatedManager:managedElementNotificationTable[]:managedElementNotificationPort</v>
      </c>
      <c r="F266" s="18" t="str">
        <f>CONCATENATE(VLOOKUP(IF(A266="ts",CONCATENATE(LEFT(C266,FIND("Entry",C266)-1),"Table"),C266),B$2:F$675,5,FALSE),IF(A266="ts",".1.","."),D266)</f>
        <v>.31409.3.19.6.1.5</v>
      </c>
      <c r="G266" s="1" t="s">
        <v>26</v>
      </c>
      <c r="H266" s="1" t="s">
        <v>24</v>
      </c>
      <c r="I266" s="14">
        <v>0</v>
      </c>
      <c r="K266" s="19">
        <v>42314</v>
      </c>
      <c r="L266" s="1" t="b">
        <v>1</v>
      </c>
      <c r="M266" s="1" t="b">
        <v>1</v>
      </c>
      <c r="N266" s="1" t="s">
        <v>951</v>
      </c>
    </row>
    <row r="267" spans="1:14" ht="16" customHeight="1" x14ac:dyDescent="0.2">
      <c r="A267" s="1" t="s">
        <v>6</v>
      </c>
      <c r="B267" s="1" t="s">
        <v>466</v>
      </c>
      <c r="C267" s="1" t="s">
        <v>157</v>
      </c>
      <c r="D267" s="1">
        <v>7</v>
      </c>
      <c r="E267" s="18" t="str">
        <f>CONCATENATE(VLOOKUP(IF(A267="ts",CONCATENATE(LEFT(C267,FIND("Entry",C267)-1),"Table"),C267),B$2:E$675,4,FALSE),":",IF(A267="T",CONCATENATE(B267,"[]"),B267))</f>
        <v>tmns:tmnsTmaSpecificCapabilities:tmnsConsolidatedManager:applyToManager</v>
      </c>
      <c r="F267" s="18" t="str">
        <f>CONCATENATE(VLOOKUP(IF(A267="ts",CONCATENATE(LEFT(C267,FIND("Entry",C267)-1),"Table"),C267),B$2:F$675,5,FALSE),IF(A267="ts",".1.","."),D267)</f>
        <v>.31409.3.19.7</v>
      </c>
      <c r="G267" s="1" t="s">
        <v>52</v>
      </c>
      <c r="H267" s="1" t="s">
        <v>9</v>
      </c>
      <c r="I267" s="14" t="s">
        <v>1249</v>
      </c>
      <c r="K267" s="19">
        <v>42314</v>
      </c>
      <c r="L267" s="1" t="b">
        <v>0</v>
      </c>
      <c r="M267" s="1" t="b">
        <v>1</v>
      </c>
      <c r="N267" s="1" t="s">
        <v>952</v>
      </c>
    </row>
    <row r="268" spans="1:14" ht="16" customHeight="1" x14ac:dyDescent="0.2">
      <c r="A268" s="1" t="s">
        <v>6</v>
      </c>
      <c r="B268" s="1" t="s">
        <v>467</v>
      </c>
      <c r="C268" s="1" t="s">
        <v>157</v>
      </c>
      <c r="D268" s="1">
        <v>8</v>
      </c>
      <c r="E268" s="18" t="str">
        <f>CONCATENATE(VLOOKUP(IF(A268="ts",CONCATENATE(LEFT(C268,FIND("Entry",C268)-1),"Table"),C268),B$2:E$675,4,FALSE),":",IF(A268="T",CONCATENATE(B268,"[]"),B268))</f>
        <v>tmns:tmnsTmaSpecificCapabilities:tmnsConsolidatedManager:mergedConfigurationExportURI</v>
      </c>
      <c r="F268" s="18" t="str">
        <f>CONCATENATE(VLOOKUP(IF(A268="ts",CONCATENATE(LEFT(C268,FIND("Entry",C268)-1),"Table"),C268),B$2:F$675,5,FALSE),IF(A268="ts",".1.","."),D268)</f>
        <v>.31409.3.19.8</v>
      </c>
      <c r="G268" s="1" t="s">
        <v>11</v>
      </c>
      <c r="H268" s="1" t="s">
        <v>9</v>
      </c>
      <c r="I268" s="14" t="s">
        <v>10</v>
      </c>
      <c r="K268" s="19">
        <v>42314</v>
      </c>
      <c r="L268" s="1" t="b">
        <v>1</v>
      </c>
      <c r="M268" s="1" t="b">
        <v>1</v>
      </c>
      <c r="N268" s="1" t="s">
        <v>953</v>
      </c>
    </row>
    <row r="269" spans="1:14" ht="16" customHeight="1" x14ac:dyDescent="0.2">
      <c r="A269" s="1" t="s">
        <v>6</v>
      </c>
      <c r="B269" s="1" t="s">
        <v>468</v>
      </c>
      <c r="C269" s="1" t="s">
        <v>157</v>
      </c>
      <c r="D269" s="1">
        <v>9</v>
      </c>
      <c r="E269" s="18" t="str">
        <f>CONCATENATE(VLOOKUP(IF(A269="ts",CONCATENATE(LEFT(C269,FIND("Entry",C269)-1),"Table"),C269),B$2:E$675,4,FALSE),":",IF(A269="T",CONCATENATE(B269,"[]"),B269))</f>
        <v>tmns:tmnsTmaSpecificCapabilities:tmnsConsolidatedManager:exportMergedConfiguration</v>
      </c>
      <c r="F269" s="18" t="str">
        <f>CONCATENATE(VLOOKUP(IF(A269="ts",CONCATENATE(LEFT(C269,FIND("Entry",C269)-1),"Table"),C269),B$2:F$675,5,FALSE),IF(A269="ts",".1.","."),D269)</f>
        <v>.31409.3.19.9</v>
      </c>
      <c r="G269" s="1" t="s">
        <v>52</v>
      </c>
      <c r="H269" s="1" t="s">
        <v>9</v>
      </c>
      <c r="I269" s="14" t="s">
        <v>1249</v>
      </c>
      <c r="K269" s="19">
        <v>42314</v>
      </c>
      <c r="L269" s="1" t="b">
        <v>0</v>
      </c>
      <c r="M269" s="1" t="b">
        <v>1</v>
      </c>
      <c r="N269" s="1" t="s">
        <v>954</v>
      </c>
    </row>
    <row r="270" spans="1:14" ht="16" customHeight="1" x14ac:dyDescent="0.2">
      <c r="A270" s="1" t="s">
        <v>6</v>
      </c>
      <c r="B270" s="1" t="s">
        <v>469</v>
      </c>
      <c r="C270" s="1" t="s">
        <v>157</v>
      </c>
      <c r="D270" s="1">
        <v>10</v>
      </c>
      <c r="E270" s="18" t="str">
        <f>CONCATENATE(VLOOKUP(IF(A270="ts",CONCATENATE(LEFT(C270,FIND("Entry",C270)-1),"Table"),C270),B$2:E$675,4,FALSE),":",IF(A270="T",CONCATENATE(B270,"[]"),B270))</f>
        <v>tmns:tmnsTmaSpecificCapabilities:tmnsConsolidatedManager:unknownTmaDiscoveredFlag</v>
      </c>
      <c r="F270" s="18" t="str">
        <f>CONCATENATE(VLOOKUP(IF(A270="ts",CONCATENATE(LEFT(C270,FIND("Entry",C270)-1),"Table"),C270),B$2:F$675,5,FALSE),IF(A270="ts",".1.","."),D270)</f>
        <v>.31409.3.19.10</v>
      </c>
      <c r="G270" s="1" t="s">
        <v>52</v>
      </c>
      <c r="H270" s="1" t="s">
        <v>24</v>
      </c>
      <c r="I270" s="14" t="s">
        <v>1249</v>
      </c>
      <c r="K270" s="19">
        <v>42314</v>
      </c>
      <c r="L270" s="1" t="b">
        <v>0</v>
      </c>
      <c r="M270" s="1" t="b">
        <v>1</v>
      </c>
      <c r="N270" s="1" t="s">
        <v>955</v>
      </c>
    </row>
    <row r="271" spans="1:14" ht="16" customHeight="1" x14ac:dyDescent="0.2">
      <c r="A271" s="1" t="s">
        <v>107</v>
      </c>
      <c r="B271" s="1" t="s">
        <v>470</v>
      </c>
      <c r="C271" s="1" t="s">
        <v>157</v>
      </c>
      <c r="D271" s="1">
        <v>11</v>
      </c>
      <c r="E271" s="18" t="str">
        <f>CONCATENATE(VLOOKUP(IF(A271="ts",CONCATENATE(LEFT(C271,FIND("Entry",C271)-1),"Table"),C271),B$2:E$675,4,FALSE),":",IF(A271="T",CONCATENATE(B271,"[]"),B271))</f>
        <v>tmns:tmnsTmaSpecificCapabilities:tmnsConsolidatedManager:tmaNotFoundTable[]</v>
      </c>
      <c r="F271" s="18" t="str">
        <f>CONCATENATE(VLOOKUP(IF(A271="ts",CONCATENATE(LEFT(C271,FIND("Entry",C271)-1),"Table"),C271),B$2:F$675,5,FALSE),IF(A271="ts",".1.","."),D271)</f>
        <v>.31409.3.19.11</v>
      </c>
      <c r="G271" s="1" t="s">
        <v>1250</v>
      </c>
      <c r="H271" s="1" t="s">
        <v>18</v>
      </c>
      <c r="K271" s="19">
        <v>42314</v>
      </c>
      <c r="L271" s="1" t="b">
        <v>0</v>
      </c>
      <c r="M271" s="1" t="b">
        <v>1</v>
      </c>
      <c r="N271" s="1" t="s">
        <v>956</v>
      </c>
    </row>
    <row r="272" spans="1:14" ht="16" customHeight="1" x14ac:dyDescent="0.2">
      <c r="A272" s="1" t="s">
        <v>564</v>
      </c>
      <c r="B272" s="1" t="s">
        <v>491</v>
      </c>
      <c r="C272" s="1" t="s">
        <v>490</v>
      </c>
      <c r="D272" s="1">
        <v>1</v>
      </c>
      <c r="E272" s="18" t="str">
        <f>CONCATENATE(VLOOKUP(IF(A272="ts",CONCATENATE(LEFT(C272,FIND("Entry",C272)-1),"Table"),C272),B$2:E$675,4,FALSE),":",IF(A272="T",CONCATENATE(B272,"[]"),B272))</f>
        <v>tmns:tmnsTmaSpecificCapabilities:tmnsConsolidatedManager:tmaNotFoundTable[]:tmaNotFoundIndex</v>
      </c>
      <c r="F272" s="18" t="str">
        <f>CONCATENATE(VLOOKUP(IF(A272="ts",CONCATENATE(LEFT(C272,FIND("Entry",C272)-1),"Table"),C272),B$2:F$675,5,FALSE),IF(A272="ts",".1.","."),D272)</f>
        <v>.31409.3.19.11.1.1</v>
      </c>
      <c r="G272" s="1" t="s">
        <v>26</v>
      </c>
      <c r="H272" s="1" t="s">
        <v>18</v>
      </c>
      <c r="J272" s="3">
        <v>1</v>
      </c>
      <c r="K272" s="19">
        <v>42314</v>
      </c>
      <c r="L272" s="1" t="b">
        <v>0</v>
      </c>
      <c r="M272" s="1" t="b">
        <v>1</v>
      </c>
      <c r="N272" s="1" t="s">
        <v>957</v>
      </c>
    </row>
    <row r="273" spans="1:14" ht="16" customHeight="1" x14ac:dyDescent="0.2">
      <c r="A273" s="1" t="s">
        <v>564</v>
      </c>
      <c r="B273" s="1" t="s">
        <v>492</v>
      </c>
      <c r="C273" s="1" t="s">
        <v>490</v>
      </c>
      <c r="D273" s="1">
        <v>2</v>
      </c>
      <c r="E273" s="18" t="str">
        <f>CONCATENATE(VLOOKUP(IF(A273="ts",CONCATENATE(LEFT(C273,FIND("Entry",C273)-1),"Table"),C273),B$2:E$675,4,FALSE),":",IF(A273="T",CONCATENATE(B273,"[]"),B273))</f>
        <v>tmns:tmnsTmaSpecificCapabilities:tmnsConsolidatedManager:tmaNotFoundTable[]:tmaNotFoundRoleID</v>
      </c>
      <c r="F273" s="18" t="str">
        <f>CONCATENATE(VLOOKUP(IF(A273="ts",CONCATENATE(LEFT(C273,FIND("Entry",C273)-1),"Table"),C273),B$2:F$675,5,FALSE),IF(A273="ts",".1.","."),D273)</f>
        <v>.31409.3.19.11.1.2</v>
      </c>
      <c r="G273" s="1" t="s">
        <v>11</v>
      </c>
      <c r="H273" s="1" t="s">
        <v>24</v>
      </c>
      <c r="K273" s="19">
        <v>42314</v>
      </c>
      <c r="L273" s="1" t="b">
        <v>0</v>
      </c>
      <c r="M273" s="1" t="b">
        <v>1</v>
      </c>
      <c r="N273" s="1" t="s">
        <v>958</v>
      </c>
    </row>
    <row r="274" spans="1:14" ht="16" customHeight="1" x14ac:dyDescent="0.2">
      <c r="A274" s="1" t="s">
        <v>28</v>
      </c>
      <c r="B274" s="1" t="s">
        <v>158</v>
      </c>
      <c r="C274" s="1" t="s">
        <v>143</v>
      </c>
      <c r="D274" s="1">
        <v>20</v>
      </c>
      <c r="E274" s="18" t="str">
        <f>CONCATENATE(VLOOKUP(IF(A274="ts",CONCATENATE(LEFT(C274,FIND("Entry",C274)-1),"Table"),C274),B$2:E$675,4,FALSE),":",IF(A274="T",CONCATENATE(B274,"[]"),B274))</f>
        <v>tmns:tmnsTmaSpecificCapabilities:tmnsRadio</v>
      </c>
      <c r="F274" s="18" t="str">
        <f>CONCATENATE(VLOOKUP(IF(A274="ts",CONCATENATE(LEFT(C274,FIND("Entry",C274)-1),"Table"),C274),B$2:F$675,5,FALSE),IF(A274="ts",".1.","."),D274)</f>
        <v>.31409.3.20</v>
      </c>
      <c r="I274" s="2"/>
      <c r="K274" s="19">
        <v>42314</v>
      </c>
    </row>
    <row r="275" spans="1:14" ht="16" customHeight="1" x14ac:dyDescent="0.2">
      <c r="A275" s="1" t="s">
        <v>28</v>
      </c>
      <c r="B275" s="1" t="s">
        <v>776</v>
      </c>
      <c r="C275" s="1" t="s">
        <v>158</v>
      </c>
      <c r="D275" s="1">
        <v>1</v>
      </c>
      <c r="E275" s="18" t="str">
        <f>CONCATENATE(VLOOKUP(IF(A275="ts",CONCATENATE(LEFT(C275,FIND("Entry",C275)-1),"Table"),C275),B$2:E$675,4,FALSE),":",IF(A275="T",CONCATENATE(B275,"[]"),B275))</f>
        <v>tmns:tmnsTmaSpecificCapabilities:tmnsRadio:radioConfig</v>
      </c>
      <c r="F275" s="18" t="str">
        <f>CONCATENATE(VLOOKUP(IF(A275="ts",CONCATENATE(LEFT(C275,FIND("Entry",C275)-1),"Table"),C275),B$2:F$675,5,FALSE),IF(A275="ts",".1.","."),D275)</f>
        <v>.31409.3.20.1</v>
      </c>
      <c r="I275" s="2"/>
      <c r="K275" s="19">
        <v>42314</v>
      </c>
    </row>
    <row r="276" spans="1:14" ht="16" customHeight="1" x14ac:dyDescent="0.2">
      <c r="A276" s="1" t="s">
        <v>6</v>
      </c>
      <c r="B276" s="1" t="s">
        <v>796</v>
      </c>
      <c r="C276" s="1" t="s">
        <v>776</v>
      </c>
      <c r="D276" s="1">
        <v>3</v>
      </c>
      <c r="E276" s="18" t="str">
        <f>CONCATENATE(VLOOKUP(IF(A276="ts",CONCATENATE(LEFT(C276,FIND("Entry",C276)-1),"Table"),C276),B$2:E$675,4,FALSE),":",IF(A276="T",CONCATENATE(B276,"[]"),B276))</f>
        <v>tmns:tmnsTmaSpecificCapabilities:tmnsRadio:radioConfig:radioProductVersion</v>
      </c>
      <c r="F276" s="18" t="str">
        <f>CONCATENATE(VLOOKUP(IF(A276="ts",CONCATENATE(LEFT(C276,FIND("Entry",C276)-1),"Table"),C276),B$2:F$675,5,FALSE),IF(A276="ts",".1.","."),D276)</f>
        <v>.31409.3.20.1.3</v>
      </c>
      <c r="G276" s="1" t="s">
        <v>1251</v>
      </c>
      <c r="H276" s="1" t="s">
        <v>24</v>
      </c>
      <c r="I276" s="14" t="s">
        <v>10</v>
      </c>
      <c r="K276" s="19">
        <v>42314</v>
      </c>
      <c r="L276" s="1" t="b">
        <v>1</v>
      </c>
      <c r="M276" s="1" t="b">
        <v>1</v>
      </c>
      <c r="N276" s="1" t="s">
        <v>959</v>
      </c>
    </row>
    <row r="277" spans="1:14" ht="16" customHeight="1" x14ac:dyDescent="0.2">
      <c r="A277" s="1" t="s">
        <v>6</v>
      </c>
      <c r="B277" s="1" t="s">
        <v>797</v>
      </c>
      <c r="C277" s="1" t="s">
        <v>776</v>
      </c>
      <c r="D277" s="1">
        <v>5</v>
      </c>
      <c r="E277" s="18" t="str">
        <f>CONCATENATE(VLOOKUP(IF(A277="ts",CONCATENATE(LEFT(C277,FIND("Entry",C277)-1),"Table"),C277),B$2:E$675,4,FALSE),":",IF(A277="T",CONCATENATE(B277,"[]"),B277))</f>
        <v>tmns:tmnsTmaSpecificCapabilities:tmnsRadio:radioConfig:minTxPowerLimit</v>
      </c>
      <c r="F277" s="18" t="str">
        <f>CONCATENATE(VLOOKUP(IF(A277="ts",CONCATENATE(LEFT(C277,FIND("Entry",C277)-1),"Table"),C277),B$2:F$675,5,FALSE),IF(A277="ts",".1.","."),D277)</f>
        <v>.31409.3.20.1.5</v>
      </c>
      <c r="G277" s="1" t="s">
        <v>237</v>
      </c>
      <c r="H277" s="1" t="s">
        <v>9</v>
      </c>
      <c r="K277" s="19">
        <v>42314</v>
      </c>
      <c r="L277" s="1" t="b">
        <v>1</v>
      </c>
      <c r="M277" s="1" t="b">
        <v>1</v>
      </c>
      <c r="N277" s="1" t="s">
        <v>960</v>
      </c>
    </row>
    <row r="278" spans="1:14" ht="16" customHeight="1" x14ac:dyDescent="0.2">
      <c r="A278" s="1" t="s">
        <v>6</v>
      </c>
      <c r="B278" s="1" t="s">
        <v>798</v>
      </c>
      <c r="C278" s="1" t="s">
        <v>776</v>
      </c>
      <c r="D278" s="1">
        <v>6</v>
      </c>
      <c r="E278" s="18" t="str">
        <f>CONCATENATE(VLOOKUP(IF(A278="ts",CONCATENATE(LEFT(C278,FIND("Entry",C278)-1),"Table"),C278),B$2:E$675,4,FALSE),":",IF(A278="T",CONCATENATE(B278,"[]"),B278))</f>
        <v>tmns:tmnsTmaSpecificCapabilities:tmnsRadio:radioConfig:maxTxPowerLimit</v>
      </c>
      <c r="F278" s="18" t="str">
        <f>CONCATENATE(VLOOKUP(IF(A278="ts",CONCATENATE(LEFT(C278,FIND("Entry",C278)-1),"Table"),C278),B$2:F$675,5,FALSE),IF(A278="ts",".1.","."),D278)</f>
        <v>.31409.3.20.1.6</v>
      </c>
      <c r="G278" s="1" t="s">
        <v>237</v>
      </c>
      <c r="H278" s="1" t="s">
        <v>9</v>
      </c>
      <c r="K278" s="19">
        <v>42314</v>
      </c>
      <c r="L278" s="1" t="b">
        <v>1</v>
      </c>
      <c r="M278" s="1" t="b">
        <v>1</v>
      </c>
      <c r="N278" s="1" t="s">
        <v>961</v>
      </c>
    </row>
    <row r="279" spans="1:14" ht="16" customHeight="1" x14ac:dyDescent="0.2">
      <c r="A279" s="1" t="s">
        <v>6</v>
      </c>
      <c r="B279" s="1" t="s">
        <v>799</v>
      </c>
      <c r="C279" s="1" t="s">
        <v>776</v>
      </c>
      <c r="D279" s="1">
        <v>7</v>
      </c>
      <c r="E279" s="18" t="str">
        <f>CONCATENATE(VLOOKUP(IF(A279="ts",CONCATENATE(LEFT(C279,FIND("Entry",C279)-1),"Table"),C279),B$2:E$675,4,FALSE),":",IF(A279="T",CONCATENATE(B279,"[]"),B279))</f>
        <v>tmns:tmnsTmaSpecificCapabilities:tmnsRadio:radioConfig:currentTxPowerLevel</v>
      </c>
      <c r="F279" s="18" t="str">
        <f>CONCATENATE(VLOOKUP(IF(A279="ts",CONCATENATE(LEFT(C279,FIND("Entry",C279)-1),"Table"),C279),B$2:F$675,5,FALSE),IF(A279="ts",".1.","."),D279)</f>
        <v>.31409.3.20.1.7</v>
      </c>
      <c r="G279" s="1" t="s">
        <v>237</v>
      </c>
      <c r="H279" s="1" t="s">
        <v>24</v>
      </c>
      <c r="K279" s="19">
        <v>42314</v>
      </c>
      <c r="L279" s="1" t="b">
        <v>0</v>
      </c>
      <c r="M279" s="1" t="b">
        <v>1</v>
      </c>
      <c r="N279" s="1" t="s">
        <v>962</v>
      </c>
    </row>
    <row r="280" spans="1:14" ht="16" customHeight="1" x14ac:dyDescent="0.2">
      <c r="A280" s="1" t="s">
        <v>6</v>
      </c>
      <c r="B280" s="1" t="s">
        <v>1430</v>
      </c>
      <c r="C280" s="1" t="s">
        <v>776</v>
      </c>
      <c r="D280" s="1">
        <v>12</v>
      </c>
      <c r="E280" s="18" t="str">
        <f>CONCATENATE(VLOOKUP(IF(A280="ts",CONCATENATE(LEFT(C280,FIND("Entry",C280)-1),"Table"),C280),B$2:E$675,4,FALSE),":",IF(A280="T",CONCATENATE(B280,"[]"),B280))</f>
        <v>tmns:tmnsTmaSpecificCapabilities:tmnsRadio:radioConfig:rfMacAddr</v>
      </c>
      <c r="F280" s="18" t="str">
        <f>CONCATENATE(VLOOKUP(IF(A280="ts",CONCATENATE(LEFT(C280,FIND("Entry",C280)-1),"Table"),C280),B$2:F$675,5,FALSE),IF(A280="ts",".1.","."),D280)</f>
        <v>.31409.3.20.1.12</v>
      </c>
      <c r="G280" s="1" t="s">
        <v>1429</v>
      </c>
      <c r="H280" s="1" t="s">
        <v>9</v>
      </c>
      <c r="K280" s="19">
        <v>42314</v>
      </c>
      <c r="L280" s="1" t="b">
        <v>1</v>
      </c>
      <c r="M280" s="1" t="b">
        <v>1</v>
      </c>
      <c r="N280" s="1" t="s">
        <v>1431</v>
      </c>
    </row>
    <row r="281" spans="1:14" ht="16" customHeight="1" x14ac:dyDescent="0.2">
      <c r="A281" s="1" t="s">
        <v>6</v>
      </c>
      <c r="B281" s="1" t="s">
        <v>800</v>
      </c>
      <c r="C281" s="1" t="s">
        <v>776</v>
      </c>
      <c r="D281" s="1">
        <v>16</v>
      </c>
      <c r="E281" s="18" t="str">
        <f>CONCATENATE(VLOOKUP(IF(A281="ts",CONCATENATE(LEFT(C281,FIND("Entry",C281)-1),"Table"),C281),B$2:E$675,4,FALSE),":",IF(A281="T",CONCATENATE(B281,"[]"),B281))</f>
        <v>tmns:tmnsTmaSpecificCapabilities:tmnsRadio:radioConfig:rxCenterFrequency</v>
      </c>
      <c r="F281" s="18" t="str">
        <f>CONCATENATE(VLOOKUP(IF(A281="ts",CONCATENATE(LEFT(C281,FIND("Entry",C281)-1),"Table"),C281),B$2:F$675,5,FALSE),IF(A281="ts",".1.","."),D281)</f>
        <v>.31409.3.20.1.16</v>
      </c>
      <c r="G281" s="1" t="s">
        <v>237</v>
      </c>
      <c r="H281" s="1" t="s">
        <v>9</v>
      </c>
      <c r="K281" s="19">
        <v>42314</v>
      </c>
      <c r="L281" s="1" t="b">
        <v>1</v>
      </c>
      <c r="M281" s="1" t="b">
        <v>1</v>
      </c>
      <c r="N281" s="1" t="s">
        <v>963</v>
      </c>
    </row>
    <row r="282" spans="1:14" ht="16" customHeight="1" x14ac:dyDescent="0.2">
      <c r="A282" s="1" t="s">
        <v>6</v>
      </c>
      <c r="B282" s="1" t="s">
        <v>801</v>
      </c>
      <c r="C282" s="1" t="s">
        <v>776</v>
      </c>
      <c r="D282" s="1">
        <v>19</v>
      </c>
      <c r="E282" s="18" t="str">
        <f>CONCATENATE(VLOOKUP(IF(A282="ts",CONCATENATE(LEFT(C282,FIND("Entry",C282)-1),"Table"),C282),B$2:E$675,4,FALSE),":",IF(A282="T",CONCATENATE(B282,"[]"),B282))</f>
        <v>tmns:tmnsTmaSpecificCapabilities:tmnsRadio:radioConfig:rxModulationWaveformType</v>
      </c>
      <c r="F282" s="18" t="str">
        <f>CONCATENATE(VLOOKUP(IF(A282="ts",CONCATENATE(LEFT(C282,FIND("Entry",C282)-1),"Table"),C282),B$2:F$675,5,FALSE),IF(A282="ts",".1.","."),D282)</f>
        <v>.31409.3.20.1.19</v>
      </c>
      <c r="G282" s="1" t="s">
        <v>1252</v>
      </c>
      <c r="H282" s="1" t="s">
        <v>24</v>
      </c>
      <c r="K282" s="19">
        <v>42314</v>
      </c>
      <c r="L282" s="1" t="b">
        <v>1</v>
      </c>
      <c r="M282" s="1" t="b">
        <v>1</v>
      </c>
      <c r="N282" s="1" t="s">
        <v>964</v>
      </c>
    </row>
    <row r="283" spans="1:14" ht="16" customHeight="1" x14ac:dyDescent="0.2">
      <c r="A283" s="1" t="s">
        <v>6</v>
      </c>
      <c r="B283" s="1" t="s">
        <v>802</v>
      </c>
      <c r="C283" s="1" t="s">
        <v>776</v>
      </c>
      <c r="D283" s="1">
        <v>30</v>
      </c>
      <c r="E283" s="18" t="str">
        <f>CONCATENATE(VLOOKUP(IF(A283="ts",CONCATENATE(LEFT(C283,FIND("Entry",C283)-1),"Table"),C283),B$2:E$675,4,FALSE),":",IF(A283="T",CONCATENATE(B283,"[]"),B283))</f>
        <v>tmns:tmnsTmaSpecificCapabilities:tmnsRadio:radioConfig:ldpcBlocksPerBurst</v>
      </c>
      <c r="F283" s="18" t="str">
        <f>CONCATENATE(VLOOKUP(IF(A283="ts",CONCATENATE(LEFT(C283,FIND("Entry",C283)-1),"Table"),C283),B$2:F$675,5,FALSE),IF(A283="ts",".1.","."),D283)</f>
        <v>.31409.3.20.1.30</v>
      </c>
      <c r="G283" s="1" t="s">
        <v>1253</v>
      </c>
      <c r="H283" s="1" t="s">
        <v>9</v>
      </c>
      <c r="I283" s="14" t="s">
        <v>1254</v>
      </c>
      <c r="K283" s="19">
        <v>42314</v>
      </c>
      <c r="L283" s="1" t="b">
        <v>1</v>
      </c>
      <c r="M283" s="1" t="b">
        <v>1</v>
      </c>
      <c r="N283" s="1" t="s">
        <v>965</v>
      </c>
    </row>
    <row r="284" spans="1:14" ht="16" customHeight="1" x14ac:dyDescent="0.2">
      <c r="A284" s="1" t="s">
        <v>6</v>
      </c>
      <c r="B284" s="1" t="s">
        <v>803</v>
      </c>
      <c r="C284" s="1" t="s">
        <v>776</v>
      </c>
      <c r="D284" s="1">
        <v>31</v>
      </c>
      <c r="E284" s="18" t="str">
        <f>CONCATENATE(VLOOKUP(IF(A284="ts",CONCATENATE(LEFT(C284,FIND("Entry",C284)-1),"Table"),C284),B$2:E$675,4,FALSE),":",IF(A284="T",CONCATENATE(B284,"[]"),B284))</f>
        <v>tmns:tmnsTmaSpecificCapabilities:tmnsRadio:radioConfig:globalLinkMonitorEnable</v>
      </c>
      <c r="F284" s="18" t="str">
        <f>CONCATENATE(VLOOKUP(IF(A284="ts",CONCATENATE(LEFT(C284,FIND("Entry",C284)-1),"Table"),C284),B$2:F$675,5,FALSE),IF(A284="ts",".1.","."),D284)</f>
        <v>.31409.3.20.1.31</v>
      </c>
      <c r="G284" s="1" t="s">
        <v>52</v>
      </c>
      <c r="H284" s="1" t="s">
        <v>9</v>
      </c>
      <c r="I284" s="14" t="s">
        <v>1249</v>
      </c>
      <c r="K284" s="19">
        <v>42314</v>
      </c>
      <c r="L284" s="1" t="b">
        <v>1</v>
      </c>
      <c r="M284" s="1" t="b">
        <v>1</v>
      </c>
      <c r="N284" s="1" t="s">
        <v>966</v>
      </c>
    </row>
    <row r="285" spans="1:14" ht="16" customHeight="1" x14ac:dyDescent="0.2">
      <c r="A285" s="1" t="s">
        <v>6</v>
      </c>
      <c r="B285" s="1" t="s">
        <v>804</v>
      </c>
      <c r="C285" s="1" t="s">
        <v>776</v>
      </c>
      <c r="D285" s="1">
        <v>32</v>
      </c>
      <c r="E285" s="18" t="str">
        <f>CONCATENATE(VLOOKUP(IF(A285="ts",CONCATENATE(LEFT(C285,FIND("Entry",C285)-1),"Table"),C285),B$2:E$675,4,FALSE),":",IF(A285="T",CONCATENATE(B285,"[]"),B285))</f>
        <v>tmns:tmnsTmaSpecificCapabilities:tmnsRadio:radioConfig:globalNetworkMonitorEnable</v>
      </c>
      <c r="F285" s="18" t="str">
        <f>CONCATENATE(VLOOKUP(IF(A285="ts",CONCATENATE(LEFT(C285,FIND("Entry",C285)-1),"Table"),C285),B$2:F$675,5,FALSE),IF(A285="ts",".1.","."),D285)</f>
        <v>.31409.3.20.1.32</v>
      </c>
      <c r="G285" s="1" t="s">
        <v>52</v>
      </c>
      <c r="H285" s="1" t="s">
        <v>9</v>
      </c>
      <c r="I285" s="14" t="s">
        <v>1249</v>
      </c>
      <c r="K285" s="19">
        <v>42314</v>
      </c>
      <c r="L285" s="1" t="b">
        <v>1</v>
      </c>
      <c r="M285" s="1" t="b">
        <v>1</v>
      </c>
      <c r="N285" s="1" t="s">
        <v>967</v>
      </c>
    </row>
    <row r="286" spans="1:14" ht="16" customHeight="1" x14ac:dyDescent="0.2">
      <c r="A286" s="1" t="s">
        <v>6</v>
      </c>
      <c r="B286" s="1" t="s">
        <v>1408</v>
      </c>
      <c r="C286" s="1" t="s">
        <v>776</v>
      </c>
      <c r="D286" s="1">
        <v>33</v>
      </c>
      <c r="E286" s="18" t="str">
        <f>CONCATENATE(VLOOKUP(IF(A286="ts",CONCATENATE(LEFT(C286,FIND("Entry",C286)-1),"Table"),C286),B$2:E$675,4,FALSE),":",IF(A286="T",CONCATENATE(B286,"[]"),B286))</f>
        <v>tmns:tmnsTmaSpecificCapabilities:tmnsRadio:radioConfig:dynamicPowerControlEnabled</v>
      </c>
      <c r="F286" s="18" t="str">
        <f>CONCATENATE(VLOOKUP(IF(A286="ts",CONCATENATE(LEFT(C286,FIND("Entry",C286)-1),"Table"),C286),B$2:F$675,5,FALSE),IF(A286="ts",".1.","."),D286)</f>
        <v>.31409.3.20.1.33</v>
      </c>
      <c r="G286" s="1" t="s">
        <v>52</v>
      </c>
      <c r="H286" s="1" t="s">
        <v>9</v>
      </c>
      <c r="I286" s="14" t="s">
        <v>1255</v>
      </c>
      <c r="K286" s="19">
        <v>42314</v>
      </c>
      <c r="L286" s="1" t="b">
        <v>1</v>
      </c>
      <c r="M286" s="1" t="b">
        <v>1</v>
      </c>
      <c r="N286" s="1" t="s">
        <v>968</v>
      </c>
    </row>
    <row r="287" spans="1:14" ht="16" customHeight="1" x14ac:dyDescent="0.2">
      <c r="A287" s="1" t="s">
        <v>6</v>
      </c>
      <c r="B287" s="1" t="s">
        <v>805</v>
      </c>
      <c r="C287" s="1" t="s">
        <v>776</v>
      </c>
      <c r="D287" s="1">
        <v>34</v>
      </c>
      <c r="E287" s="18" t="str">
        <f>CONCATENATE(VLOOKUP(IF(A287="ts",CONCATENATE(LEFT(C287,FIND("Entry",C287)-1),"Table"),C287),B$2:E$675,4,FALSE),":",IF(A287="T",CONCATENATE(B287,"[]"),B287))</f>
        <v>tmns:tmnsTmaSpecificCapabilities:tmnsRadio:radioConfig:txPowerMode</v>
      </c>
      <c r="F287" s="18" t="str">
        <f>CONCATENATE(VLOOKUP(IF(A287="ts",CONCATENATE(LEFT(C287,FIND("Entry",C287)-1),"Table"),C287),B$2:F$675,5,FALSE),IF(A287="ts",".1.","."),D287)</f>
        <v>.31409.3.20.1.34</v>
      </c>
      <c r="G287" s="1" t="s">
        <v>1256</v>
      </c>
      <c r="H287" s="1" t="s">
        <v>9</v>
      </c>
      <c r="I287" s="14" t="s">
        <v>1224</v>
      </c>
      <c r="K287" s="19">
        <v>42314</v>
      </c>
      <c r="L287" s="1" t="b">
        <v>1</v>
      </c>
      <c r="M287" s="1" t="b">
        <v>1</v>
      </c>
      <c r="N287" s="1" t="s">
        <v>969</v>
      </c>
    </row>
    <row r="288" spans="1:14" ht="16" customHeight="1" x14ac:dyDescent="0.2">
      <c r="A288" s="1" t="s">
        <v>28</v>
      </c>
      <c r="B288" s="1" t="s">
        <v>777</v>
      </c>
      <c r="C288" s="1" t="s">
        <v>158</v>
      </c>
      <c r="D288" s="1">
        <v>2</v>
      </c>
      <c r="E288" s="18" t="str">
        <f>CONCATENATE(VLOOKUP(IF(A288="ts",CONCATENATE(LEFT(C288,FIND("Entry",C288)-1),"Table"),C288),B$2:E$675,4,FALSE),":",IF(A288="T",CONCATENATE(B288,"[]"),B288))</f>
        <v>tmns:tmnsTmaSpecificCapabilities:tmnsRadio:radioEpoch</v>
      </c>
      <c r="F288" s="18" t="str">
        <f>CONCATENATE(VLOOKUP(IF(A288="ts",CONCATENATE(LEFT(C288,FIND("Entry",C288)-1),"Table"),C288),B$2:F$675,5,FALSE),IF(A288="ts",".1.","."),D288)</f>
        <v>.31409.3.20.2</v>
      </c>
      <c r="I288" s="2"/>
      <c r="K288" s="19">
        <v>42314</v>
      </c>
    </row>
    <row r="289" spans="1:14" ht="16" customHeight="1" x14ac:dyDescent="0.2">
      <c r="A289" s="1" t="s">
        <v>28</v>
      </c>
      <c r="B289" s="1" t="s">
        <v>778</v>
      </c>
      <c r="C289" s="1" t="s">
        <v>158</v>
      </c>
      <c r="D289" s="1">
        <v>3</v>
      </c>
      <c r="E289" s="18" t="str">
        <f>CONCATENATE(VLOOKUP(IF(A289="ts",CONCATENATE(LEFT(C289,FIND("Entry",C289)-1),"Table"),C289),B$2:E$675,4,FALSE),":",IF(A289="T",CONCATENATE(B289,"[]"),B289))</f>
        <v>tmns:tmnsTmaSpecificCapabilities:tmnsRadio:radioStats</v>
      </c>
      <c r="F289" s="18" t="str">
        <f>CONCATENATE(VLOOKUP(IF(A289="ts",CONCATENATE(LEFT(C289,FIND("Entry",C289)-1),"Table"),C289),B$2:F$675,5,FALSE),IF(A289="ts",".1.","."),D289)</f>
        <v>.31409.3.20.3</v>
      </c>
      <c r="I289" s="2"/>
      <c r="K289" s="19">
        <v>42314</v>
      </c>
    </row>
    <row r="290" spans="1:14" ht="16" customHeight="1" x14ac:dyDescent="0.2">
      <c r="A290" s="1" t="s">
        <v>28</v>
      </c>
      <c r="B290" s="1" t="s">
        <v>806</v>
      </c>
      <c r="C290" s="1" t="s">
        <v>778</v>
      </c>
      <c r="D290" s="1">
        <v>1</v>
      </c>
      <c r="E290" s="18" t="str">
        <f>CONCATENATE(VLOOKUP(IF(A290="ts",CONCATENATE(LEFT(C290,FIND("Entry",C290)-1),"Table"),C290),B$2:E$675,4,FALSE),":",IF(A290="T",CONCATENATE(B290,"[]"),B290))</f>
        <v>tmns:tmnsTmaSpecificCapabilities:tmnsRadio:radioStats:generalStats</v>
      </c>
      <c r="F290" s="18" t="str">
        <f>CONCATENATE(VLOOKUP(IF(A290="ts",CONCATENATE(LEFT(C290,FIND("Entry",C290)-1),"Table"),C290),B$2:F$675,5,FALSE),IF(A290="ts",".1.","."),D290)</f>
        <v>.31409.3.20.3.1</v>
      </c>
      <c r="I290" s="2"/>
      <c r="K290" s="19">
        <v>42314</v>
      </c>
    </row>
    <row r="291" spans="1:14" ht="16" customHeight="1" x14ac:dyDescent="0.2">
      <c r="A291" s="1" t="s">
        <v>28</v>
      </c>
      <c r="B291" s="1" t="s">
        <v>807</v>
      </c>
      <c r="C291" s="1" t="s">
        <v>778</v>
      </c>
      <c r="D291" s="1">
        <v>2</v>
      </c>
      <c r="E291" s="18" t="str">
        <f>CONCATENATE(VLOOKUP(IF(A291="ts",CONCATENATE(LEFT(C291,FIND("Entry",C291)-1),"Table"),C291),B$2:E$675,4,FALSE),":",IF(A291="T",CONCATENATE(B291,"[]"),B291))</f>
        <v>tmns:tmnsTmaSpecificCapabilities:tmnsRadio:radioStats:txStats</v>
      </c>
      <c r="F291" s="18" t="str">
        <f>CONCATENATE(VLOOKUP(IF(A291="ts",CONCATENATE(LEFT(C291,FIND("Entry",C291)-1),"Table"),C291),B$2:F$675,5,FALSE),IF(A291="ts",".1.","."),D291)</f>
        <v>.31409.3.20.3.2</v>
      </c>
      <c r="I291" s="2"/>
      <c r="K291" s="19">
        <v>42314</v>
      </c>
    </row>
    <row r="292" spans="1:14" ht="16" customHeight="1" x14ac:dyDescent="0.2">
      <c r="A292" s="1" t="s">
        <v>6</v>
      </c>
      <c r="B292" s="1" t="s">
        <v>810</v>
      </c>
      <c r="C292" s="1" t="s">
        <v>807</v>
      </c>
      <c r="D292" s="1">
        <v>1</v>
      </c>
      <c r="E292" s="18" t="str">
        <f>CONCATENATE(VLOOKUP(IF(A292="ts",CONCATENATE(LEFT(C292,FIND("Entry",C292)-1),"Table"),C292),B$2:E$675,4,FALSE),":",IF(A292="T",CONCATENATE(B292,"[]"),B292))</f>
        <v>tmns:tmnsTmaSpecificCapabilities:tmnsRadio:radioStats:txStats:numTxLLCM</v>
      </c>
      <c r="F292" s="18" t="str">
        <f>CONCATENATE(VLOOKUP(IF(A292="ts",CONCATENATE(LEFT(C292,FIND("Entry",C292)-1),"Table"),C292),B$2:F$675,5,FALSE),IF(A292="ts",".1.","."),D292)</f>
        <v>.31409.3.20.3.2.1</v>
      </c>
      <c r="G292" s="1" t="s">
        <v>319</v>
      </c>
      <c r="H292" s="1" t="s">
        <v>24</v>
      </c>
      <c r="K292" s="19">
        <v>42314</v>
      </c>
      <c r="L292" s="1" t="b">
        <v>0</v>
      </c>
      <c r="M292" s="1" t="b">
        <v>1</v>
      </c>
      <c r="N292" s="1" t="s">
        <v>970</v>
      </c>
    </row>
    <row r="293" spans="1:14" ht="16" customHeight="1" x14ac:dyDescent="0.2">
      <c r="A293" s="1" t="s">
        <v>6</v>
      </c>
      <c r="B293" s="1" t="s">
        <v>811</v>
      </c>
      <c r="C293" s="1" t="s">
        <v>807</v>
      </c>
      <c r="D293" s="1">
        <v>2</v>
      </c>
      <c r="E293" s="18" t="str">
        <f>CONCATENATE(VLOOKUP(IF(A293="ts",CONCATENATE(LEFT(C293,FIND("Entry",C293)-1),"Table"),C293),B$2:E$675,4,FALSE),":",IF(A293="T",CONCATENATE(B293,"[]"),B293))</f>
        <v>tmns:tmnsTmaSpecificCapabilities:tmnsRadio:radioStats:txStats:totalTxLDPCSent</v>
      </c>
      <c r="F293" s="18" t="str">
        <f>CONCATENATE(VLOOKUP(IF(A293="ts",CONCATENATE(LEFT(C293,FIND("Entry",C293)-1),"Table"),C293),B$2:F$675,5,FALSE),IF(A293="ts",".1.","."),D293)</f>
        <v>.31409.3.20.3.2.2</v>
      </c>
      <c r="G293" s="1" t="s">
        <v>319</v>
      </c>
      <c r="H293" s="1" t="s">
        <v>24</v>
      </c>
      <c r="K293" s="19">
        <v>42314</v>
      </c>
      <c r="L293" s="1" t="b">
        <v>0</v>
      </c>
      <c r="M293" s="1" t="b">
        <v>1</v>
      </c>
      <c r="N293" s="1" t="s">
        <v>971</v>
      </c>
    </row>
    <row r="294" spans="1:14" ht="16" customHeight="1" x14ac:dyDescent="0.2">
      <c r="A294" s="1" t="s">
        <v>6</v>
      </c>
      <c r="B294" s="1" t="s">
        <v>812</v>
      </c>
      <c r="C294" s="1" t="s">
        <v>807</v>
      </c>
      <c r="D294" s="1">
        <v>3</v>
      </c>
      <c r="E294" s="18" t="str">
        <f>CONCATENATE(VLOOKUP(IF(A294="ts",CONCATENATE(LEFT(C294,FIND("Entry",C294)-1),"Table"),C294),B$2:E$675,4,FALSE),":",IF(A294="T",CONCATENATE(B294,"[]"),B294))</f>
        <v>tmns:tmnsTmaSpecificCapabilities:tmnsRadio:radioStats:txStats:totalTxBytesSent</v>
      </c>
      <c r="F294" s="18" t="str">
        <f>CONCATENATE(VLOOKUP(IF(A294="ts",CONCATENATE(LEFT(C294,FIND("Entry",C294)-1),"Table"),C294),B$2:F$675,5,FALSE),IF(A294="ts",".1.","."),D294)</f>
        <v>.31409.3.20.3.2.3</v>
      </c>
      <c r="G294" s="1" t="s">
        <v>319</v>
      </c>
      <c r="H294" s="1" t="s">
        <v>24</v>
      </c>
      <c r="K294" s="19">
        <v>42314</v>
      </c>
      <c r="L294" s="1" t="b">
        <v>0</v>
      </c>
      <c r="M294" s="1" t="b">
        <v>1</v>
      </c>
      <c r="N294" s="1" t="s">
        <v>972</v>
      </c>
    </row>
    <row r="295" spans="1:14" ht="16" customHeight="1" x14ac:dyDescent="0.2">
      <c r="A295" s="1" t="s">
        <v>6</v>
      </c>
      <c r="B295" s="1" t="s">
        <v>813</v>
      </c>
      <c r="C295" s="1" t="s">
        <v>807</v>
      </c>
      <c r="D295" s="1">
        <v>4</v>
      </c>
      <c r="E295" s="18" t="str">
        <f>CONCATENATE(VLOOKUP(IF(A295="ts",CONCATENATE(LEFT(C295,FIND("Entry",C295)-1),"Table"),C295),B$2:E$675,4,FALSE),":",IF(A295="T",CONCATENATE(B295,"[]"),B295))</f>
        <v>tmns:tmnsTmaSpecificCapabilities:tmnsRadio:radioStats:txStats:totalTxARQBlocksSent</v>
      </c>
      <c r="F295" s="18" t="str">
        <f>CONCATENATE(VLOOKUP(IF(A295="ts",CONCATENATE(LEFT(C295,FIND("Entry",C295)-1),"Table"),C295),B$2:F$675,5,FALSE),IF(A295="ts",".1.","."),D295)</f>
        <v>.31409.3.20.3.2.4</v>
      </c>
      <c r="G295" s="1" t="s">
        <v>319</v>
      </c>
      <c r="H295" s="1" t="s">
        <v>24</v>
      </c>
      <c r="K295" s="19">
        <v>42314</v>
      </c>
      <c r="L295" s="1" t="b">
        <v>0</v>
      </c>
      <c r="M295" s="1" t="b">
        <v>1</v>
      </c>
      <c r="N295" s="1" t="s">
        <v>973</v>
      </c>
    </row>
    <row r="296" spans="1:14" ht="16" customHeight="1" x14ac:dyDescent="0.2">
      <c r="A296" s="1" t="s">
        <v>28</v>
      </c>
      <c r="B296" s="1" t="s">
        <v>808</v>
      </c>
      <c r="C296" s="1" t="s">
        <v>778</v>
      </c>
      <c r="D296" s="1">
        <v>3</v>
      </c>
      <c r="E296" s="18" t="str">
        <f>CONCATENATE(VLOOKUP(IF(A296="ts",CONCATENATE(LEFT(C296,FIND("Entry",C296)-1),"Table"),C296),B$2:E$675,4,FALSE),":",IF(A296="T",CONCATENATE(B296,"[]"),B296))</f>
        <v>tmns:tmnsTmaSpecificCapabilities:tmnsRadio:radioStats:rxStats</v>
      </c>
      <c r="F296" s="18" t="str">
        <f>CONCATENATE(VLOOKUP(IF(A296="ts",CONCATENATE(LEFT(C296,FIND("Entry",C296)-1),"Table"),C296),B$2:F$675,5,FALSE),IF(A296="ts",".1.","."),D296)</f>
        <v>.31409.3.20.3.3</v>
      </c>
      <c r="I296" s="2"/>
      <c r="K296" s="19">
        <v>42314</v>
      </c>
    </row>
    <row r="297" spans="1:14" ht="16" customHeight="1" x14ac:dyDescent="0.2">
      <c r="A297" s="1" t="s">
        <v>6</v>
      </c>
      <c r="B297" s="1" t="s">
        <v>814</v>
      </c>
      <c r="C297" s="1" t="s">
        <v>808</v>
      </c>
      <c r="D297" s="1">
        <v>1</v>
      </c>
      <c r="E297" s="18" t="str">
        <f>CONCATENATE(VLOOKUP(IF(A297="ts",CONCATENATE(LEFT(C297,FIND("Entry",C297)-1),"Table"),C297),B$2:E$675,4,FALSE),":",IF(A297="T",CONCATENATE(B297,"[]"),B297))</f>
        <v>tmns:tmnsTmaSpecificCapabilities:tmnsRadio:radioStats:rxStats:numDroppedRxLDPC</v>
      </c>
      <c r="F297" s="18" t="str">
        <f>CONCATENATE(VLOOKUP(IF(A297="ts",CONCATENATE(LEFT(C297,FIND("Entry",C297)-1),"Table"),C297),B$2:F$675,5,FALSE),IF(A297="ts",".1.","."),D297)</f>
        <v>.31409.3.20.3.3.1</v>
      </c>
      <c r="G297" s="1" t="s">
        <v>319</v>
      </c>
      <c r="H297" s="1" t="s">
        <v>24</v>
      </c>
      <c r="K297" s="19">
        <v>42314</v>
      </c>
      <c r="L297" s="1" t="b">
        <v>0</v>
      </c>
      <c r="M297" s="1" t="b">
        <v>1</v>
      </c>
      <c r="N297" s="1" t="s">
        <v>974</v>
      </c>
    </row>
    <row r="298" spans="1:14" ht="16" customHeight="1" x14ac:dyDescent="0.2">
      <c r="A298" s="1" t="s">
        <v>6</v>
      </c>
      <c r="B298" s="1" t="s">
        <v>815</v>
      </c>
      <c r="C298" s="1" t="s">
        <v>808</v>
      </c>
      <c r="D298" s="1">
        <v>2</v>
      </c>
      <c r="E298" s="18" t="str">
        <f>CONCATENATE(VLOOKUP(IF(A298="ts",CONCATENATE(LEFT(C298,FIND("Entry",C298)-1),"Table"),C298),B$2:E$675,4,FALSE),":",IF(A298="T",CONCATENATE(B298,"[]"),B298))</f>
        <v>tmns:tmnsTmaSpecificCapabilities:tmnsRadio:radioStats:rxStats:numRxFECLDPCErrors</v>
      </c>
      <c r="F298" s="18" t="str">
        <f>CONCATENATE(VLOOKUP(IF(A298="ts",CONCATENATE(LEFT(C298,FIND("Entry",C298)-1),"Table"),C298),B$2:F$675,5,FALSE),IF(A298="ts",".1.","."),D298)</f>
        <v>.31409.3.20.3.3.2</v>
      </c>
      <c r="G298" s="1" t="s">
        <v>319</v>
      </c>
      <c r="H298" s="1" t="s">
        <v>24</v>
      </c>
      <c r="K298" s="19">
        <v>42314</v>
      </c>
      <c r="L298" s="1" t="b">
        <v>0</v>
      </c>
      <c r="M298" s="1" t="b">
        <v>1</v>
      </c>
      <c r="N298" s="1" t="s">
        <v>975</v>
      </c>
    </row>
    <row r="299" spans="1:14" ht="16" customHeight="1" x14ac:dyDescent="0.2">
      <c r="A299" s="1" t="s">
        <v>6</v>
      </c>
      <c r="B299" s="1" t="s">
        <v>816</v>
      </c>
      <c r="C299" s="1" t="s">
        <v>808</v>
      </c>
      <c r="D299" s="1">
        <v>4</v>
      </c>
      <c r="E299" s="18" t="str">
        <f>CONCATENATE(VLOOKUP(IF(A299="ts",CONCATENATE(LEFT(C299,FIND("Entry",C299)-1),"Table"),C299),B$2:E$675,4,FALSE),":",IF(A299="T",CONCATENATE(B299,"[]"),B299))</f>
        <v>tmns:tmnsTmaSpecificCapabilities:tmnsRadio:radioStats:rxStats:totalNumBytesReceived</v>
      </c>
      <c r="F299" s="18" t="str">
        <f>CONCATENATE(VLOOKUP(IF(A299="ts",CONCATENATE(LEFT(C299,FIND("Entry",C299)-1),"Table"),C299),B$2:F$675,5,FALSE),IF(A299="ts",".1.","."),D299)</f>
        <v>.31409.3.20.3.3.4</v>
      </c>
      <c r="G299" s="1" t="s">
        <v>319</v>
      </c>
      <c r="H299" s="1" t="s">
        <v>24</v>
      </c>
      <c r="K299" s="19">
        <v>42314</v>
      </c>
      <c r="L299" s="1" t="b">
        <v>0</v>
      </c>
      <c r="M299" s="1" t="b">
        <v>1</v>
      </c>
      <c r="N299" s="1" t="s">
        <v>976</v>
      </c>
    </row>
    <row r="300" spans="1:14" ht="16" customHeight="1" x14ac:dyDescent="0.2">
      <c r="A300" s="1" t="s">
        <v>6</v>
      </c>
      <c r="B300" s="1" t="s">
        <v>817</v>
      </c>
      <c r="C300" s="1" t="s">
        <v>808</v>
      </c>
      <c r="D300" s="1">
        <v>5</v>
      </c>
      <c r="E300" s="18" t="str">
        <f>CONCATENATE(VLOOKUP(IF(A300="ts",CONCATENATE(LEFT(C300,FIND("Entry",C300)-1),"Table"),C300),B$2:E$675,4,FALSE),":",IF(A300="T",CONCATENATE(B300,"[]"),B300))</f>
        <v>tmns:tmnsTmaSpecificCapabilities:tmnsRadio:radioStats:rxStats:numRxFCSFrameErrors</v>
      </c>
      <c r="F300" s="18" t="str">
        <f>CONCATENATE(VLOOKUP(IF(A300="ts",CONCATENATE(LEFT(C300,FIND("Entry",C300)-1),"Table"),C300),B$2:F$675,5,FALSE),IF(A300="ts",".1.","."),D300)</f>
        <v>.31409.3.20.3.3.5</v>
      </c>
      <c r="G300" s="1" t="s">
        <v>319</v>
      </c>
      <c r="H300" s="1" t="s">
        <v>24</v>
      </c>
      <c r="K300" s="19">
        <v>42314</v>
      </c>
      <c r="L300" s="1" t="b">
        <v>0</v>
      </c>
      <c r="M300" s="1" t="b">
        <v>1</v>
      </c>
      <c r="N300" s="1" t="s">
        <v>977</v>
      </c>
    </row>
    <row r="301" spans="1:14" ht="16" customHeight="1" x14ac:dyDescent="0.2">
      <c r="A301" s="1" t="s">
        <v>6</v>
      </c>
      <c r="B301" s="1" t="s">
        <v>818</v>
      </c>
      <c r="C301" s="1" t="s">
        <v>808</v>
      </c>
      <c r="D301" s="1">
        <v>6</v>
      </c>
      <c r="E301" s="18" t="str">
        <f>CONCATENATE(VLOOKUP(IF(A301="ts",CONCATENATE(LEFT(C301,FIND("Entry",C301)-1),"Table"),C301),B$2:E$675,4,FALSE),":",IF(A301="T",CONCATENATE(B301,"[]"),B301))</f>
        <v>tmns:tmnsTmaSpecificCapabilities:tmnsRadio:radioStats:rxStats:numRxDecryptionErrors</v>
      </c>
      <c r="F301" s="18" t="str">
        <f>CONCATENATE(VLOOKUP(IF(A301="ts",CONCATENATE(LEFT(C301,FIND("Entry",C301)-1),"Table"),C301),B$2:F$675,5,FALSE),IF(A301="ts",".1.","."),D301)</f>
        <v>.31409.3.20.3.3.6</v>
      </c>
      <c r="G301" s="1" t="s">
        <v>319</v>
      </c>
      <c r="H301" s="1" t="s">
        <v>24</v>
      </c>
      <c r="K301" s="19">
        <v>42314</v>
      </c>
      <c r="L301" s="1" t="b">
        <v>0</v>
      </c>
      <c r="M301" s="1" t="b">
        <v>1</v>
      </c>
      <c r="N301" s="1" t="s">
        <v>978</v>
      </c>
    </row>
    <row r="302" spans="1:14" ht="16" customHeight="1" x14ac:dyDescent="0.2">
      <c r="A302" s="1" t="s">
        <v>6</v>
      </c>
      <c r="B302" s="1" t="s">
        <v>819</v>
      </c>
      <c r="C302" s="1" t="s">
        <v>808</v>
      </c>
      <c r="D302" s="1">
        <v>7</v>
      </c>
      <c r="E302" s="18" t="str">
        <f>CONCATENATE(VLOOKUP(IF(A302="ts",CONCATENATE(LEFT(C302,FIND("Entry",C302)-1),"Table"),C302),B$2:E$675,4,FALSE),":",IF(A302="T",CONCATENATE(B302,"[]"),B302))</f>
        <v>tmns:tmnsTmaSpecificCapabilities:tmnsRadio:radioStats:rxStats:numRxARQBlocksReceived</v>
      </c>
      <c r="F302" s="18" t="str">
        <f>CONCATENATE(VLOOKUP(IF(A302="ts",CONCATENATE(LEFT(C302,FIND("Entry",C302)-1),"Table"),C302),B$2:F$675,5,FALSE),IF(A302="ts",".1.","."),D302)</f>
        <v>.31409.3.20.3.3.7</v>
      </c>
      <c r="G302" s="1" t="s">
        <v>319</v>
      </c>
      <c r="H302" s="1" t="s">
        <v>24</v>
      </c>
      <c r="K302" s="19">
        <v>42314</v>
      </c>
      <c r="L302" s="1" t="b">
        <v>0</v>
      </c>
      <c r="M302" s="1" t="b">
        <v>1</v>
      </c>
      <c r="N302" s="1" t="s">
        <v>979</v>
      </c>
    </row>
    <row r="303" spans="1:14" ht="16" customHeight="1" x14ac:dyDescent="0.2">
      <c r="A303" s="1" t="s">
        <v>6</v>
      </c>
      <c r="B303" s="1" t="s">
        <v>820</v>
      </c>
      <c r="C303" s="1" t="s">
        <v>808</v>
      </c>
      <c r="D303" s="1">
        <v>8</v>
      </c>
      <c r="E303" s="18" t="str">
        <f>CONCATENATE(VLOOKUP(IF(A303="ts",CONCATENATE(LEFT(C303,FIND("Entry",C303)-1),"Table"),C303),B$2:E$675,4,FALSE),":",IF(A303="T",CONCATENATE(B303,"[]"),B303))</f>
        <v>tmns:tmnsTmaSpecificCapabilities:tmnsRadio:radioStats:rxStats:numRxLLCM</v>
      </c>
      <c r="F303" s="18" t="str">
        <f>CONCATENATE(VLOOKUP(IF(A303="ts",CONCATENATE(LEFT(C303,FIND("Entry",C303)-1),"Table"),C303),B$2:F$675,5,FALSE),IF(A303="ts",".1.","."),D303)</f>
        <v>.31409.3.20.3.3.8</v>
      </c>
      <c r="G303" s="1" t="s">
        <v>319</v>
      </c>
      <c r="H303" s="1" t="s">
        <v>24</v>
      </c>
      <c r="K303" s="19">
        <v>42314</v>
      </c>
      <c r="L303" s="1" t="b">
        <v>0</v>
      </c>
      <c r="M303" s="1" t="b">
        <v>1</v>
      </c>
      <c r="N303" s="1" t="s">
        <v>980</v>
      </c>
    </row>
    <row r="304" spans="1:14" ht="16" customHeight="1" x14ac:dyDescent="0.2">
      <c r="A304" s="1" t="s">
        <v>6</v>
      </c>
      <c r="B304" s="1" t="s">
        <v>821</v>
      </c>
      <c r="C304" s="1" t="s">
        <v>808</v>
      </c>
      <c r="D304" s="1">
        <v>9</v>
      </c>
      <c r="E304" s="18" t="str">
        <f>CONCATENATE(VLOOKUP(IF(A304="ts",CONCATENATE(LEFT(C304,FIND("Entry",C304)-1),"Table"),C304),B$2:E$675,4,FALSE),":",IF(A304="T",CONCATENATE(B304,"[]"),B304))</f>
        <v>tmns:tmnsTmaSpecificCapabilities:tmnsRadio:radioStats:rxStats:maxRxQueueDepthInBytes</v>
      </c>
      <c r="F304" s="18" t="str">
        <f>CONCATENATE(VLOOKUP(IF(A304="ts",CONCATENATE(LEFT(C304,FIND("Entry",C304)-1),"Table"),C304),B$2:F$675,5,FALSE),IF(A304="ts",".1.","."),D304)</f>
        <v>.31409.3.20.3.3.9</v>
      </c>
      <c r="G304" s="1" t="s">
        <v>26</v>
      </c>
      <c r="H304" s="1" t="s">
        <v>24</v>
      </c>
      <c r="K304" s="19">
        <v>42314</v>
      </c>
      <c r="L304" s="1" t="b">
        <v>1</v>
      </c>
      <c r="M304" s="1" t="b">
        <v>1</v>
      </c>
      <c r="N304" s="1" t="s">
        <v>981</v>
      </c>
    </row>
    <row r="305" spans="1:14" ht="16" customHeight="1" x14ac:dyDescent="0.2">
      <c r="A305" s="1" t="s">
        <v>6</v>
      </c>
      <c r="B305" s="1" t="s">
        <v>822</v>
      </c>
      <c r="C305" s="1" t="s">
        <v>808</v>
      </c>
      <c r="D305" s="1">
        <v>10</v>
      </c>
      <c r="E305" s="18" t="str">
        <f>CONCATENATE(VLOOKUP(IF(A305="ts",CONCATENATE(LEFT(C305,FIND("Entry",C305)-1),"Table"),C305),B$2:E$675,4,FALSE),":",IF(A305="T",CONCATENATE(B305,"[]"),B305))</f>
        <v>tmns:tmnsTmaSpecificCapabilities:tmnsRadio:radioStats:rxStats:currentRxQueueDepthInBytes</v>
      </c>
      <c r="F305" s="18" t="str">
        <f>CONCATENATE(VLOOKUP(IF(A305="ts",CONCATENATE(LEFT(C305,FIND("Entry",C305)-1),"Table"),C305),B$2:F$675,5,FALSE),IF(A305="ts",".1.","."),D305)</f>
        <v>.31409.3.20.3.3.10</v>
      </c>
      <c r="G305" s="1" t="s">
        <v>26</v>
      </c>
      <c r="H305" s="1" t="s">
        <v>24</v>
      </c>
      <c r="I305" s="14" t="s">
        <v>1257</v>
      </c>
      <c r="K305" s="19">
        <v>42314</v>
      </c>
      <c r="L305" s="1" t="b">
        <v>0</v>
      </c>
      <c r="M305" s="1" t="b">
        <v>1</v>
      </c>
      <c r="N305" s="1" t="s">
        <v>982</v>
      </c>
    </row>
    <row r="306" spans="1:14" ht="16" customHeight="1" x14ac:dyDescent="0.2">
      <c r="A306" s="1" t="s">
        <v>6</v>
      </c>
      <c r="B306" s="1" t="s">
        <v>823</v>
      </c>
      <c r="C306" s="1" t="s">
        <v>808</v>
      </c>
      <c r="D306" s="1">
        <v>11</v>
      </c>
      <c r="E306" s="18" t="str">
        <f>CONCATENATE(VLOOKUP(IF(A306="ts",CONCATENATE(LEFT(C306,FIND("Entry",C306)-1),"Table"),C306),B$2:E$675,4,FALSE),":",IF(A306="T",CONCATENATE(B306,"[]"),B306))</f>
        <v>tmns:tmnsTmaSpecificCapabilities:tmnsRadio:radioStats:rxStats:numRxQueueOverflows</v>
      </c>
      <c r="F306" s="18" t="str">
        <f>CONCATENATE(VLOOKUP(IF(A306="ts",CONCATENATE(LEFT(C306,FIND("Entry",C306)-1),"Table"),C306),B$2:F$675,5,FALSE),IF(A306="ts",".1.","."),D306)</f>
        <v>.31409.3.20.3.3.11</v>
      </c>
      <c r="G306" s="1" t="s">
        <v>319</v>
      </c>
      <c r="H306" s="1" t="s">
        <v>24</v>
      </c>
      <c r="K306" s="19">
        <v>42314</v>
      </c>
      <c r="L306" s="1" t="b">
        <v>0</v>
      </c>
      <c r="M306" s="1" t="b">
        <v>1</v>
      </c>
      <c r="N306" s="1" t="s">
        <v>983</v>
      </c>
    </row>
    <row r="307" spans="1:14" ht="16" customHeight="1" x14ac:dyDescent="0.2">
      <c r="A307" s="1" t="s">
        <v>6</v>
      </c>
      <c r="B307" s="1" t="s">
        <v>824</v>
      </c>
      <c r="C307" s="1" t="s">
        <v>808</v>
      </c>
      <c r="D307" s="1">
        <v>12</v>
      </c>
      <c r="E307" s="18" t="str">
        <f>CONCATENATE(VLOOKUP(IF(A307="ts",CONCATENATE(LEFT(C307,FIND("Entry",C307)-1),"Table"),C307),B$2:E$675,4,FALSE),":",IF(A307="T",CONCATENATE(B307,"[]"),B307))</f>
        <v>tmns:tmnsTmaSpecificCapabilities:tmnsRadio:radioStats:rxStats:countCSASM</v>
      </c>
      <c r="F307" s="18" t="str">
        <f>CONCATENATE(VLOOKUP(IF(A307="ts",CONCATENATE(LEFT(C307,FIND("Entry",C307)-1),"Table"),C307),B$2:F$675,5,FALSE),IF(A307="ts",".1.","."),D307)</f>
        <v>.31409.3.20.3.3.12</v>
      </c>
      <c r="G307" s="1" t="s">
        <v>59</v>
      </c>
      <c r="H307" s="1" t="s">
        <v>24</v>
      </c>
      <c r="K307" s="19">
        <v>42314</v>
      </c>
      <c r="L307" s="1" t="b">
        <v>0</v>
      </c>
      <c r="M307" s="1" t="b">
        <v>1</v>
      </c>
      <c r="N307" s="1" t="s">
        <v>984</v>
      </c>
    </row>
    <row r="308" spans="1:14" ht="16" customHeight="1" x14ac:dyDescent="0.2">
      <c r="A308" s="1" t="s">
        <v>6</v>
      </c>
      <c r="B308" s="1" t="s">
        <v>825</v>
      </c>
      <c r="C308" s="1" t="s">
        <v>808</v>
      </c>
      <c r="D308" s="1">
        <v>13</v>
      </c>
      <c r="E308" s="18" t="str">
        <f>CONCATENATE(VLOOKUP(IF(A308="ts",CONCATENATE(LEFT(C308,FIND("Entry",C308)-1),"Table"),C308),B$2:E$675,4,FALSE),":",IF(A308="T",CONCATENATE(B308,"[]"),B308))</f>
        <v>tmns:tmnsTmaSpecificCapabilities:tmnsRadio:radioStats:rxStats:countCSASMErr</v>
      </c>
      <c r="F308" s="18" t="str">
        <f>CONCATENATE(VLOOKUP(IF(A308="ts",CONCATENATE(LEFT(C308,FIND("Entry",C308)-1),"Table"),C308),B$2:F$675,5,FALSE),IF(A308="ts",".1.","."),D308)</f>
        <v>.31409.3.20.3.3.13</v>
      </c>
      <c r="G308" s="1" t="s">
        <v>59</v>
      </c>
      <c r="H308" s="1" t="s">
        <v>24</v>
      </c>
      <c r="K308" s="19">
        <v>42314</v>
      </c>
      <c r="L308" s="1" t="b">
        <v>0</v>
      </c>
      <c r="M308" s="1" t="b">
        <v>1</v>
      </c>
      <c r="N308" s="1" t="s">
        <v>985</v>
      </c>
    </row>
    <row r="309" spans="1:14" ht="16" customHeight="1" x14ac:dyDescent="0.2">
      <c r="A309" s="1" t="s">
        <v>6</v>
      </c>
      <c r="B309" s="1" t="s">
        <v>826</v>
      </c>
      <c r="C309" s="1" t="s">
        <v>808</v>
      </c>
      <c r="D309" s="1">
        <v>14</v>
      </c>
      <c r="E309" s="18" t="str">
        <f>CONCATENATE(VLOOKUP(IF(A309="ts",CONCATENATE(LEFT(C309,FIND("Entry",C309)-1),"Table"),C309),B$2:E$675,4,FALSE),":",IF(A309="T",CONCATENATE(B309,"[]"),B309))</f>
        <v>tmns:tmnsTmaSpecificCapabilities:tmnsRadio:radioStats:rxStats:countPSCSEdge</v>
      </c>
      <c r="F309" s="18" t="str">
        <f>CONCATENATE(VLOOKUP(IF(A309="ts",CONCATENATE(LEFT(C309,FIND("Entry",C309)-1),"Table"),C309),B$2:F$675,5,FALSE),IF(A309="ts",".1.","."),D309)</f>
        <v>.31409.3.20.3.3.14</v>
      </c>
      <c r="G309" s="1" t="s">
        <v>59</v>
      </c>
      <c r="H309" s="1" t="s">
        <v>24</v>
      </c>
      <c r="K309" s="19">
        <v>42314</v>
      </c>
      <c r="L309" s="1" t="b">
        <v>0</v>
      </c>
      <c r="M309" s="1" t="b">
        <v>1</v>
      </c>
      <c r="N309" s="1" t="s">
        <v>986</v>
      </c>
    </row>
    <row r="310" spans="1:14" ht="16" customHeight="1" x14ac:dyDescent="0.2">
      <c r="A310" s="1" t="s">
        <v>6</v>
      </c>
      <c r="B310" s="1" t="s">
        <v>827</v>
      </c>
      <c r="C310" s="1" t="s">
        <v>808</v>
      </c>
      <c r="D310" s="1">
        <v>15</v>
      </c>
      <c r="E310" s="18" t="str">
        <f>CONCATENATE(VLOOKUP(IF(A310="ts",CONCATENATE(LEFT(C310,FIND("Entry",C310)-1),"Table"),C310),B$2:E$675,4,FALSE),":",IF(A310="T",CONCATENATE(B310,"[]"),B310))</f>
        <v>tmns:tmnsTmaSpecificCapabilities:tmnsRadio:radioStats:rxStats:countPSCSEdgeErr</v>
      </c>
      <c r="F310" s="18" t="str">
        <f>CONCATENATE(VLOOKUP(IF(A310="ts",CONCATENATE(LEFT(C310,FIND("Entry",C310)-1),"Table"),C310),B$2:F$675,5,FALSE),IF(A310="ts",".1.","."),D310)</f>
        <v>.31409.3.20.3.3.15</v>
      </c>
      <c r="G310" s="1" t="s">
        <v>59</v>
      </c>
      <c r="H310" s="1" t="s">
        <v>24</v>
      </c>
      <c r="K310" s="19">
        <v>42314</v>
      </c>
      <c r="L310" s="1" t="b">
        <v>0</v>
      </c>
      <c r="M310" s="1" t="b">
        <v>1</v>
      </c>
      <c r="N310" s="1" t="s">
        <v>987</v>
      </c>
    </row>
    <row r="311" spans="1:14" ht="16" customHeight="1" x14ac:dyDescent="0.2">
      <c r="A311" s="1" t="s">
        <v>28</v>
      </c>
      <c r="B311" s="1" t="s">
        <v>809</v>
      </c>
      <c r="C311" s="1" t="s">
        <v>778</v>
      </c>
      <c r="D311" s="1">
        <v>4</v>
      </c>
      <c r="E311" s="18" t="str">
        <f>CONCATENATE(VLOOKUP(IF(A311="ts",CONCATENATE(LEFT(C311,FIND("Entry",C311)-1),"Table"),C311),B$2:E$675,4,FALSE),":",IF(A311="T",CONCATENATE(B311,"[]"),B311))</f>
        <v>tmns:tmnsTmaSpecificCapabilities:tmnsRadio:radioStats:bearerStats</v>
      </c>
      <c r="F311" s="18" t="str">
        <f>CONCATENATE(VLOOKUP(IF(A311="ts",CONCATENATE(LEFT(C311,FIND("Entry",C311)-1),"Table"),C311),B$2:F$675,5,FALSE),IF(A311="ts",".1.","."),D311)</f>
        <v>.31409.3.20.3.4</v>
      </c>
      <c r="I311" s="2"/>
      <c r="K311" s="19">
        <v>42314</v>
      </c>
    </row>
    <row r="312" spans="1:14" ht="16" customHeight="1" x14ac:dyDescent="0.2">
      <c r="A312" s="1" t="s">
        <v>107</v>
      </c>
      <c r="B312" s="1" t="s">
        <v>828</v>
      </c>
      <c r="C312" s="1" t="s">
        <v>809</v>
      </c>
      <c r="D312" s="1">
        <v>1</v>
      </c>
      <c r="E312" s="18" t="str">
        <f>CONCATENATE(VLOOKUP(IF(A312="ts",CONCATENATE(LEFT(C312,FIND("Entry",C312)-1),"Table"),C312),B$2:E$675,4,FALSE),":",IF(A312="T",CONCATENATE(B312,"[]"),B312))</f>
        <v>tmns:tmnsTmaSpecificCapabilities:tmnsRadio:radioStats:bearerStats:bsTable[]</v>
      </c>
      <c r="F312" s="18" t="str">
        <f>CONCATENATE(VLOOKUP(IF(A312="ts",CONCATENATE(LEFT(C312,FIND("Entry",C312)-1),"Table"),C312),B$2:F$675,5,FALSE),IF(A312="ts",".1.","."),D312)</f>
        <v>.31409.3.20.3.4.1</v>
      </c>
      <c r="G312" s="1" t="s">
        <v>1258</v>
      </c>
      <c r="H312" s="1" t="s">
        <v>18</v>
      </c>
      <c r="K312" s="19">
        <v>42314</v>
      </c>
      <c r="L312" s="1" t="b">
        <v>1</v>
      </c>
      <c r="M312" s="1" t="b">
        <v>1</v>
      </c>
      <c r="N312" s="1" t="s">
        <v>988</v>
      </c>
    </row>
    <row r="313" spans="1:14" ht="16" customHeight="1" x14ac:dyDescent="0.2">
      <c r="A313" s="1" t="s">
        <v>564</v>
      </c>
      <c r="B313" s="1" t="s">
        <v>830</v>
      </c>
      <c r="C313" s="1" t="s">
        <v>829</v>
      </c>
      <c r="D313" s="1">
        <v>1</v>
      </c>
      <c r="E313" s="18" t="str">
        <f>CONCATENATE(VLOOKUP(IF(A313="ts",CONCATENATE(LEFT(C313,FIND("Entry",C313)-1),"Table"),C313),B$2:E$675,4,FALSE),":",IF(A313="T",CONCATENATE(B313,"[]"),B313))</f>
        <v>tmns:tmnsTmaSpecificCapabilities:tmnsRadio:radioStats:bearerStats:bsTable[]:bsMslpID</v>
      </c>
      <c r="F313" s="18" t="str">
        <f>CONCATENATE(VLOOKUP(IF(A313="ts",CONCATENATE(LEFT(C313,FIND("Entry",C313)-1),"Table"),C313),B$2:F$675,5,FALSE),IF(A313="ts",".1.","."),D313)</f>
        <v>.31409.3.20.3.4.1.1.1</v>
      </c>
      <c r="G313" s="1" t="s">
        <v>26</v>
      </c>
      <c r="H313" s="1" t="s">
        <v>24</v>
      </c>
      <c r="J313" s="3">
        <v>1</v>
      </c>
      <c r="K313" s="19">
        <v>42314</v>
      </c>
      <c r="L313" s="1" t="b">
        <v>1</v>
      </c>
      <c r="M313" s="1" t="b">
        <v>1</v>
      </c>
      <c r="N313" s="1" t="s">
        <v>989</v>
      </c>
    </row>
    <row r="314" spans="1:14" ht="16" customHeight="1" x14ac:dyDescent="0.2">
      <c r="A314" s="1" t="s">
        <v>564</v>
      </c>
      <c r="B314" s="1" t="s">
        <v>831</v>
      </c>
      <c r="C314" s="1" t="s">
        <v>829</v>
      </c>
      <c r="D314" s="1">
        <v>2</v>
      </c>
      <c r="E314" s="18" t="str">
        <f>CONCATENATE(VLOOKUP(IF(A314="ts",CONCATENATE(LEFT(C314,FIND("Entry",C314)-1),"Table"),C314),B$2:E$675,4,FALSE),":",IF(A314="T",CONCATENATE(B314,"[]"),B314))</f>
        <v>tmns:tmnsTmaSpecificCapabilities:tmnsRadio:radioStats:bearerStats:bsTable[]:bsBearerID</v>
      </c>
      <c r="F314" s="18" t="str">
        <f>CONCATENATE(VLOOKUP(IF(A314="ts",CONCATENATE(LEFT(C314,FIND("Entry",C314)-1),"Table"),C314),B$2:F$675,5,FALSE),IF(A314="ts",".1.","."),D314)</f>
        <v>.31409.3.20.3.4.1.1.2</v>
      </c>
      <c r="G314" s="1" t="s">
        <v>26</v>
      </c>
      <c r="H314" s="1" t="s">
        <v>24</v>
      </c>
      <c r="J314" s="3">
        <v>2</v>
      </c>
      <c r="K314" s="19">
        <v>42314</v>
      </c>
      <c r="L314" s="1" t="b">
        <v>1</v>
      </c>
      <c r="M314" s="1" t="b">
        <v>1</v>
      </c>
      <c r="N314" s="1" t="s">
        <v>990</v>
      </c>
    </row>
    <row r="315" spans="1:14" ht="16" customHeight="1" x14ac:dyDescent="0.2">
      <c r="A315" s="1" t="s">
        <v>564</v>
      </c>
      <c r="B315" s="1" t="s">
        <v>832</v>
      </c>
      <c r="C315" s="1" t="s">
        <v>829</v>
      </c>
      <c r="D315" s="1">
        <v>3</v>
      </c>
      <c r="E315" s="18" t="str">
        <f>CONCATENATE(VLOOKUP(IF(A315="ts",CONCATENATE(LEFT(C315,FIND("Entry",C315)-1),"Table"),C315),B$2:E$675,4,FALSE),":",IF(A315="T",CONCATENATE(B315,"[]"),B315))</f>
        <v>tmns:tmnsTmaSpecificCapabilities:tmnsRadio:radioStats:bearerStats:bsTable[]:bsEnabled</v>
      </c>
      <c r="F315" s="18" t="str">
        <f>CONCATENATE(VLOOKUP(IF(A315="ts",CONCATENATE(LEFT(C315,FIND("Entry",C315)-1),"Table"),C315),B$2:F$675,5,FALSE),IF(A315="ts",".1.","."),D315)</f>
        <v>.31409.3.20.3.4.1.1.3</v>
      </c>
      <c r="G315" s="1" t="s">
        <v>52</v>
      </c>
      <c r="H315" s="1" t="s">
        <v>24</v>
      </c>
      <c r="I315" s="14" t="s">
        <v>1249</v>
      </c>
      <c r="K315" s="19">
        <v>42314</v>
      </c>
      <c r="L315" s="1" t="b">
        <v>1</v>
      </c>
      <c r="M315" s="1" t="b">
        <v>1</v>
      </c>
      <c r="N315" s="1" t="s">
        <v>991</v>
      </c>
    </row>
    <row r="316" spans="1:14" ht="16" customHeight="1" x14ac:dyDescent="0.2">
      <c r="A316" s="1" t="s">
        <v>564</v>
      </c>
      <c r="B316" s="1" t="s">
        <v>833</v>
      </c>
      <c r="C316" s="1" t="s">
        <v>829</v>
      </c>
      <c r="D316" s="1">
        <v>4</v>
      </c>
      <c r="E316" s="18" t="str">
        <f>CONCATENATE(VLOOKUP(IF(A316="ts",CONCATENATE(LEFT(C316,FIND("Entry",C316)-1),"Table"),C316),B$2:E$675,4,FALSE),":",IF(A316="T",CONCATENATE(B316,"[]"),B316))</f>
        <v>tmns:tmnsTmaSpecificCapabilities:tmnsRadio:radioStats:bearerStats:bsTable[]:bsParentID</v>
      </c>
      <c r="F316" s="18" t="str">
        <f>CONCATENATE(VLOOKUP(IF(A316="ts",CONCATENATE(LEFT(C316,FIND("Entry",C316)-1),"Table"),C316),B$2:F$675,5,FALSE),IF(A316="ts",".1.","."),D316)</f>
        <v>.31409.3.20.3.4.1.1.4</v>
      </c>
      <c r="G316" s="1" t="s">
        <v>26</v>
      </c>
      <c r="H316" s="1" t="s">
        <v>24</v>
      </c>
      <c r="K316" s="19">
        <v>42314</v>
      </c>
      <c r="L316" s="1" t="b">
        <v>1</v>
      </c>
      <c r="M316" s="1" t="b">
        <v>1</v>
      </c>
      <c r="N316" s="1" t="s">
        <v>992</v>
      </c>
    </row>
    <row r="317" spans="1:14" ht="16" customHeight="1" x14ac:dyDescent="0.2">
      <c r="A317" s="1" t="s">
        <v>564</v>
      </c>
      <c r="B317" s="1" t="s">
        <v>834</v>
      </c>
      <c r="C317" s="1" t="s">
        <v>829</v>
      </c>
      <c r="D317" s="1">
        <v>5</v>
      </c>
      <c r="E317" s="18" t="str">
        <f>CONCATENATE(VLOOKUP(IF(A317="ts",CONCATENATE(LEFT(C317,FIND("Entry",C317)-1),"Table"),C317),B$2:E$675,4,FALSE),":",IF(A317="T",CONCATENATE(B317,"[]"),B317))</f>
        <v>tmns:tmnsTmaSpecificCapabilities:tmnsRadio:radioStats:bearerStats:bsTable[]:bsDscpVector</v>
      </c>
      <c r="F317" s="18" t="str">
        <f>CONCATENATE(VLOOKUP(IF(A317="ts",CONCATENATE(LEFT(C317,FIND("Entry",C317)-1),"Table"),C317),B$2:F$675,5,FALSE),IF(A317="ts",".1.","."),D317)</f>
        <v>.31409.3.20.3.4.1.1.5</v>
      </c>
      <c r="G317" s="1" t="s">
        <v>1259</v>
      </c>
      <c r="H317" s="1" t="s">
        <v>24</v>
      </c>
      <c r="K317" s="19">
        <v>42314</v>
      </c>
      <c r="L317" s="1" t="b">
        <v>1</v>
      </c>
      <c r="M317" s="1" t="b">
        <v>1</v>
      </c>
      <c r="N317" s="1" t="s">
        <v>993</v>
      </c>
    </row>
    <row r="318" spans="1:14" ht="16" customHeight="1" x14ac:dyDescent="0.2">
      <c r="A318" s="1" t="s">
        <v>564</v>
      </c>
      <c r="B318" s="1" t="s">
        <v>835</v>
      </c>
      <c r="C318" s="1" t="s">
        <v>829</v>
      </c>
      <c r="D318" s="1">
        <v>6</v>
      </c>
      <c r="E318" s="18" t="str">
        <f>CONCATENATE(VLOOKUP(IF(A318="ts",CONCATENATE(LEFT(C318,FIND("Entry",C318)-1),"Table"),C318),B$2:E$675,4,FALSE),":",IF(A318="T",CONCATENATE(B318,"[]"),B318))</f>
        <v>tmns:tmnsTmaSpecificCapabilities:tmnsRadio:radioStats:bearerStats:bsTable[]:bsDepth</v>
      </c>
      <c r="F318" s="18" t="str">
        <f>CONCATENATE(VLOOKUP(IF(A318="ts",CONCATENATE(LEFT(C318,FIND("Entry",C318)-1),"Table"),C318),B$2:F$675,5,FALSE),IF(A318="ts",".1.","."),D318)</f>
        <v>.31409.3.20.3.4.1.1.6</v>
      </c>
      <c r="G318" s="1" t="s">
        <v>26</v>
      </c>
      <c r="H318" s="1" t="s">
        <v>24</v>
      </c>
      <c r="K318" s="19">
        <v>42314</v>
      </c>
      <c r="L318" s="1" t="b">
        <v>1</v>
      </c>
      <c r="M318" s="1" t="b">
        <v>1</v>
      </c>
      <c r="N318" s="1" t="s">
        <v>994</v>
      </c>
    </row>
    <row r="319" spans="1:14" ht="16" customHeight="1" x14ac:dyDescent="0.2">
      <c r="A319" s="1" t="s">
        <v>564</v>
      </c>
      <c r="B319" s="1" t="s">
        <v>836</v>
      </c>
      <c r="C319" s="1" t="s">
        <v>829</v>
      </c>
      <c r="D319" s="1">
        <v>7</v>
      </c>
      <c r="E319" s="18" t="str">
        <f>CONCATENATE(VLOOKUP(IF(A319="ts",CONCATENATE(LEFT(C319,FIND("Entry",C319)-1),"Table"),C319),B$2:E$675,4,FALSE),":",IF(A319="T",CONCATENATE(B319,"[]"),B319))</f>
        <v>tmns:tmnsTmaSpecificCapabilities:tmnsRadio:radioStats:bearerStats:bsTable[]:bsDropped</v>
      </c>
      <c r="F319" s="18" t="str">
        <f>CONCATENATE(VLOOKUP(IF(A319="ts",CONCATENATE(LEFT(C319,FIND("Entry",C319)-1),"Table"),C319),B$2:F$675,5,FALSE),IF(A319="ts",".1.","."),D319)</f>
        <v>.31409.3.20.3.4.1.1.7</v>
      </c>
      <c r="G319" s="1" t="s">
        <v>26</v>
      </c>
      <c r="H319" s="1" t="s">
        <v>24</v>
      </c>
      <c r="K319" s="19">
        <v>42314</v>
      </c>
      <c r="L319" s="1" t="b">
        <v>1</v>
      </c>
      <c r="M319" s="1" t="b">
        <v>1</v>
      </c>
      <c r="N319" s="1" t="s">
        <v>995</v>
      </c>
    </row>
    <row r="320" spans="1:14" ht="16" customHeight="1" x14ac:dyDescent="0.2">
      <c r="A320" s="1" t="s">
        <v>564</v>
      </c>
      <c r="B320" s="1" t="s">
        <v>837</v>
      </c>
      <c r="C320" s="1" t="s">
        <v>829</v>
      </c>
      <c r="D320" s="1">
        <v>8</v>
      </c>
      <c r="E320" s="18" t="str">
        <f>CONCATENATE(VLOOKUP(IF(A320="ts",CONCATENATE(LEFT(C320,FIND("Entry",C320)-1),"Table"),C320),B$2:E$675,4,FALSE),":",IF(A320="T",CONCATENATE(B320,"[]"),B320))</f>
        <v>tmns:tmnsTmaSpecificCapabilities:tmnsRadio:radioStats:bearerStats:bsTable[]:bsRate</v>
      </c>
      <c r="F320" s="18" t="str">
        <f>CONCATENATE(VLOOKUP(IF(A320="ts",CONCATENATE(LEFT(C320,FIND("Entry",C320)-1),"Table"),C320),B$2:F$675,5,FALSE),IF(A320="ts",".1.","."),D320)</f>
        <v>.31409.3.20.3.4.1.1.8</v>
      </c>
      <c r="G320" s="1" t="s">
        <v>26</v>
      </c>
      <c r="H320" s="1" t="s">
        <v>24</v>
      </c>
      <c r="K320" s="19">
        <v>42314</v>
      </c>
      <c r="L320" s="1" t="b">
        <v>1</v>
      </c>
      <c r="M320" s="1" t="b">
        <v>1</v>
      </c>
      <c r="N320" s="1" t="s">
        <v>996</v>
      </c>
    </row>
    <row r="321" spans="1:14" ht="16" customHeight="1" x14ac:dyDescent="0.2">
      <c r="A321" s="1" t="s">
        <v>28</v>
      </c>
      <c r="B321" s="1" t="s">
        <v>779</v>
      </c>
      <c r="C321" s="1" t="s">
        <v>158</v>
      </c>
      <c r="D321" s="1">
        <v>4</v>
      </c>
      <c r="E321" s="18" t="str">
        <f>CONCATENATE(VLOOKUP(IF(A321="ts",CONCATENATE(LEFT(C321,FIND("Entry",C321)-1),"Table"),C321),B$2:E$675,4,FALSE),":",IF(A321="T",CONCATENATE(B321,"[]"),B321))</f>
        <v>tmns:tmnsTmaSpecificCapabilities:tmnsRadio:radioLinks</v>
      </c>
      <c r="F321" s="18" t="str">
        <f>CONCATENATE(VLOOKUP(IF(A321="ts",CONCATENATE(LEFT(C321,FIND("Entry",C321)-1),"Table"),C321),B$2:F$675,5,FALSE),IF(A321="ts",".1.","."),D321)</f>
        <v>.31409.3.20.4</v>
      </c>
      <c r="I321" s="2"/>
      <c r="K321" s="19">
        <v>42314</v>
      </c>
    </row>
    <row r="322" spans="1:14" ht="16" customHeight="1" x14ac:dyDescent="0.2">
      <c r="A322" s="1" t="s">
        <v>107</v>
      </c>
      <c r="B322" s="1" t="s">
        <v>839</v>
      </c>
      <c r="C322" s="1" t="s">
        <v>779</v>
      </c>
      <c r="D322" s="1">
        <v>1</v>
      </c>
      <c r="E322" s="18" t="str">
        <f>CONCATENATE(VLOOKUP(IF(A322="ts",CONCATENATE(LEFT(C322,FIND("Entry",C322)-1),"Table"),C322),B$2:E$675,4,FALSE),":",IF(A322="T",CONCATENATE(B322,"[]"),B322))</f>
        <v>tmns:tmnsTmaSpecificCapabilities:tmnsRadio:radioLinks:txLinkTable[]</v>
      </c>
      <c r="F322" s="18" t="str">
        <f>CONCATENATE(VLOOKUP(IF(A322="ts",CONCATENATE(LEFT(C322,FIND("Entry",C322)-1),"Table"),C322),B$2:F$675,5,FALSE),IF(A322="ts",".1.","."),D322)</f>
        <v>.31409.3.20.4.1</v>
      </c>
      <c r="G322" s="1" t="s">
        <v>1260</v>
      </c>
      <c r="H322" s="1" t="s">
        <v>18</v>
      </c>
      <c r="K322" s="19">
        <v>42314</v>
      </c>
      <c r="L322" s="1" t="b">
        <v>1</v>
      </c>
      <c r="M322" s="1" t="b">
        <v>1</v>
      </c>
      <c r="N322" s="1" t="s">
        <v>997</v>
      </c>
    </row>
    <row r="323" spans="1:14" ht="16" customHeight="1" x14ac:dyDescent="0.2">
      <c r="A323" s="1" t="s">
        <v>564</v>
      </c>
      <c r="B323" s="1" t="s">
        <v>1432</v>
      </c>
      <c r="C323" s="1" t="s">
        <v>841</v>
      </c>
      <c r="D323" s="1">
        <v>1</v>
      </c>
      <c r="E323" s="18" t="str">
        <f>CONCATENATE(VLOOKUP(IF(A323="ts",CONCATENATE(LEFT(C323,FIND("Entry",C323)-1),"Table"),C323),B$2:E$675,4,FALSE),":",IF(A323="T",CONCATENATE(B323,"[]"),B323))</f>
        <v>tmns:tmnsTmaSpecificCapabilities:tmnsRadio:radioLinks:txLinkTable[]:txDstRfMacAddr</v>
      </c>
      <c r="F323" s="18" t="str">
        <f>CONCATENATE(VLOOKUP(IF(A323="ts",CONCATENATE(LEFT(C323,FIND("Entry",C323)-1),"Table"),C323),B$2:F$675,5,FALSE),IF(A323="ts",".1.","."),D323)</f>
        <v>.31409.3.20.4.1.1.1</v>
      </c>
      <c r="G323" s="1" t="s">
        <v>1429</v>
      </c>
      <c r="H323" s="1" t="s">
        <v>24</v>
      </c>
      <c r="J323" s="3">
        <v>1</v>
      </c>
      <c r="K323" s="19">
        <v>42314</v>
      </c>
      <c r="L323" s="1" t="b">
        <v>1</v>
      </c>
      <c r="M323" s="1" t="b">
        <v>1</v>
      </c>
      <c r="N323" s="1" t="s">
        <v>1433</v>
      </c>
    </row>
    <row r="324" spans="1:14" ht="16" customHeight="1" x14ac:dyDescent="0.2">
      <c r="A324" s="1" t="s">
        <v>564</v>
      </c>
      <c r="B324" s="1" t="s">
        <v>842</v>
      </c>
      <c r="C324" s="1" t="s">
        <v>841</v>
      </c>
      <c r="D324" s="1">
        <v>3</v>
      </c>
      <c r="E324" s="18" t="str">
        <f>CONCATENATE(VLOOKUP(IF(A324="ts",CONCATENATE(LEFT(C324,FIND("Entry",C324)-1),"Table"),C324),B$2:E$675,4,FALSE),":",IF(A324="T",CONCATENATE(B324,"[]"),B324))</f>
        <v>tmns:tmnsTmaSpecificCapabilities:tmnsRadio:radioLinks:txLinkTable[]:totalLDPCSent</v>
      </c>
      <c r="F324" s="18" t="str">
        <f>CONCATENATE(VLOOKUP(IF(A324="ts",CONCATENATE(LEFT(C324,FIND("Entry",C324)-1),"Table"),C324),B$2:F$675,5,FALSE),IF(A324="ts",".1.","."),D324)</f>
        <v>.31409.3.20.4.1.1.3</v>
      </c>
      <c r="G324" s="1" t="s">
        <v>319</v>
      </c>
      <c r="H324" s="1" t="s">
        <v>24</v>
      </c>
      <c r="K324" s="19">
        <v>42314</v>
      </c>
      <c r="L324" s="1" t="b">
        <v>0</v>
      </c>
      <c r="M324" s="1" t="b">
        <v>1</v>
      </c>
      <c r="N324" s="1" t="s">
        <v>998</v>
      </c>
    </row>
    <row r="325" spans="1:14" ht="16" customHeight="1" x14ac:dyDescent="0.2">
      <c r="A325" s="1" t="s">
        <v>564</v>
      </c>
      <c r="B325" s="1" t="s">
        <v>843</v>
      </c>
      <c r="C325" s="1" t="s">
        <v>841</v>
      </c>
      <c r="D325" s="1">
        <v>4</v>
      </c>
      <c r="E325" s="18" t="str">
        <f>CONCATENATE(VLOOKUP(IF(A325="ts",CONCATENATE(LEFT(C325,FIND("Entry",C325)-1),"Table"),C325),B$2:E$675,4,FALSE),":",IF(A325="T",CONCATENATE(B325,"[]"),B325))</f>
        <v>tmns:tmnsTmaSpecificCapabilities:tmnsRadio:radioLinks:txLinkTable[]:totalBytesSent</v>
      </c>
      <c r="F325" s="18" t="str">
        <f>CONCATENATE(VLOOKUP(IF(A325="ts",CONCATENATE(LEFT(C325,FIND("Entry",C325)-1),"Table"),C325),B$2:F$675,5,FALSE),IF(A325="ts",".1.","."),D325)</f>
        <v>.31409.3.20.4.1.1.4</v>
      </c>
      <c r="G325" s="1" t="s">
        <v>319</v>
      </c>
      <c r="H325" s="1" t="s">
        <v>24</v>
      </c>
      <c r="K325" s="19">
        <v>42314</v>
      </c>
      <c r="L325" s="1" t="b">
        <v>0</v>
      </c>
      <c r="M325" s="1" t="b">
        <v>1</v>
      </c>
      <c r="N325" s="1" t="s">
        <v>999</v>
      </c>
    </row>
    <row r="326" spans="1:14" ht="16" customHeight="1" x14ac:dyDescent="0.2">
      <c r="A326" s="1" t="s">
        <v>564</v>
      </c>
      <c r="B326" s="1" t="s">
        <v>844</v>
      </c>
      <c r="C326" s="1" t="s">
        <v>841</v>
      </c>
      <c r="D326" s="1">
        <v>5</v>
      </c>
      <c r="E326" s="18" t="str">
        <f>CONCATENATE(VLOOKUP(IF(A326="ts",CONCATENATE(LEFT(C326,FIND("Entry",C326)-1),"Table"),C326),B$2:E$675,4,FALSE),":",IF(A326="T",CONCATENATE(B326,"[]"),B326))</f>
        <v>tmns:tmnsTmaSpecificCapabilities:tmnsRadio:radioLinks:txLinkTable[]:nullFramesSent</v>
      </c>
      <c r="F326" s="18" t="str">
        <f>CONCATENATE(VLOOKUP(IF(A326="ts",CONCATENATE(LEFT(C326,FIND("Entry",C326)-1),"Table"),C326),B$2:F$675,5,FALSE),IF(A326="ts",".1.","."),D326)</f>
        <v>.31409.3.20.4.1.1.5</v>
      </c>
      <c r="G326" s="1" t="s">
        <v>319</v>
      </c>
      <c r="H326" s="1" t="s">
        <v>24</v>
      </c>
      <c r="K326" s="19">
        <v>42314</v>
      </c>
      <c r="L326" s="1" t="b">
        <v>0</v>
      </c>
      <c r="M326" s="1" t="b">
        <v>1</v>
      </c>
      <c r="N326" s="1" t="s">
        <v>1000</v>
      </c>
    </row>
    <row r="327" spans="1:14" ht="16" customHeight="1" x14ac:dyDescent="0.2">
      <c r="A327" s="1" t="s">
        <v>564</v>
      </c>
      <c r="B327" s="1" t="s">
        <v>845</v>
      </c>
      <c r="C327" s="1" t="s">
        <v>841</v>
      </c>
      <c r="D327" s="1">
        <v>6</v>
      </c>
      <c r="E327" s="18" t="str">
        <f>CONCATENATE(VLOOKUP(IF(A327="ts",CONCATENATE(LEFT(C327,FIND("Entry",C327)-1),"Table"),C327),B$2:E$675,4,FALSE),":",IF(A327="T",CONCATENATE(B327,"[]"),B327))</f>
        <v>tmns:tmnsTmaSpecificCapabilities:tmnsRadio:radioLinks:txLinkTable[]:txArqsSent</v>
      </c>
      <c r="F327" s="18" t="str">
        <f>CONCATENATE(VLOOKUP(IF(A327="ts",CONCATENATE(LEFT(C327,FIND("Entry",C327)-1),"Table"),C327),B$2:F$675,5,FALSE),IF(A327="ts",".1.","."),D327)</f>
        <v>.31409.3.20.4.1.1.6</v>
      </c>
      <c r="G327" s="1" t="s">
        <v>319</v>
      </c>
      <c r="H327" s="1" t="s">
        <v>24</v>
      </c>
      <c r="K327" s="19">
        <v>42314</v>
      </c>
      <c r="L327" s="1" t="b">
        <v>0</v>
      </c>
      <c r="M327" s="1" t="b">
        <v>1</v>
      </c>
      <c r="N327" s="1" t="s">
        <v>1001</v>
      </c>
    </row>
    <row r="328" spans="1:14" ht="16" customHeight="1" x14ac:dyDescent="0.2">
      <c r="A328" s="1" t="s">
        <v>564</v>
      </c>
      <c r="B328" s="1" t="s">
        <v>846</v>
      </c>
      <c r="C328" s="1" t="s">
        <v>841</v>
      </c>
      <c r="D328" s="1">
        <v>7</v>
      </c>
      <c r="E328" s="18" t="str">
        <f>CONCATENATE(VLOOKUP(IF(A328="ts",CONCATENATE(LEFT(C328,FIND("Entry",C328)-1),"Table"),C328),B$2:E$675,4,FALSE),":",IF(A328="T",CONCATENATE(B328,"[]"),B328))</f>
        <v>tmns:tmnsTmaSpecificCapabilities:tmnsRadio:radioLinks:txLinkTable[]:txArqsResent</v>
      </c>
      <c r="F328" s="18" t="str">
        <f>CONCATENATE(VLOOKUP(IF(A328="ts",CONCATENATE(LEFT(C328,FIND("Entry",C328)-1),"Table"),C328),B$2:F$675,5,FALSE),IF(A328="ts",".1.","."),D328)</f>
        <v>.31409.3.20.4.1.1.7</v>
      </c>
      <c r="G328" s="1" t="s">
        <v>319</v>
      </c>
      <c r="H328" s="1" t="s">
        <v>24</v>
      </c>
      <c r="K328" s="19">
        <v>42314</v>
      </c>
      <c r="L328" s="1" t="b">
        <v>0</v>
      </c>
      <c r="M328" s="1" t="b">
        <v>1</v>
      </c>
      <c r="N328" s="1" t="s">
        <v>1002</v>
      </c>
    </row>
    <row r="329" spans="1:14" ht="16" customHeight="1" x14ac:dyDescent="0.2">
      <c r="A329" s="1" t="s">
        <v>564</v>
      </c>
      <c r="B329" s="1" t="s">
        <v>847</v>
      </c>
      <c r="C329" s="1" t="s">
        <v>841</v>
      </c>
      <c r="D329" s="1">
        <v>8</v>
      </c>
      <c r="E329" s="18" t="str">
        <f>CONCATENATE(VLOOKUP(IF(A329="ts",CONCATENATE(LEFT(C329,FIND("Entry",C329)-1),"Table"),C329),B$2:E$675,4,FALSE),":",IF(A329="T",CONCATENATE(B329,"[]"),B329))</f>
        <v>tmns:tmnsTmaSpecificCapabilities:tmnsRadio:radioLinks:txLinkTable[]:txArqsRetryLimitReached</v>
      </c>
      <c r="F329" s="18" t="str">
        <f>CONCATENATE(VLOOKUP(IF(A329="ts",CONCATENATE(LEFT(C329,FIND("Entry",C329)-1),"Table"),C329),B$2:F$675,5,FALSE),IF(A329="ts",".1.","."),D329)</f>
        <v>.31409.3.20.4.1.1.8</v>
      </c>
      <c r="G329" s="1" t="s">
        <v>319</v>
      </c>
      <c r="H329" s="1" t="s">
        <v>24</v>
      </c>
      <c r="K329" s="19">
        <v>42314</v>
      </c>
      <c r="L329" s="1" t="b">
        <v>0</v>
      </c>
      <c r="M329" s="1" t="b">
        <v>1</v>
      </c>
      <c r="N329" s="1" t="s">
        <v>1003</v>
      </c>
    </row>
    <row r="330" spans="1:14" ht="16" customHeight="1" x14ac:dyDescent="0.2">
      <c r="A330" s="1" t="s">
        <v>564</v>
      </c>
      <c r="B330" s="1" t="s">
        <v>848</v>
      </c>
      <c r="C330" s="1" t="s">
        <v>841</v>
      </c>
      <c r="D330" s="1">
        <v>12</v>
      </c>
      <c r="E330" s="18" t="str">
        <f>CONCATENATE(VLOOKUP(IF(A330="ts",CONCATENATE(LEFT(C330,FIND("Entry",C330)-1),"Table"),C330),B$2:E$675,4,FALSE),":",IF(A330="T",CONCATENATE(B330,"[]"),B330))</f>
        <v>tmns:tmnsTmaSpecificCapabilities:tmnsRadio:radioLinks:txLinkTable[]:txMaxQueueDepthInBytes</v>
      </c>
      <c r="F330" s="18" t="str">
        <f>CONCATENATE(VLOOKUP(IF(A330="ts",CONCATENATE(LEFT(C330,FIND("Entry",C330)-1),"Table"),C330),B$2:F$675,5,FALSE),IF(A330="ts",".1.","."),D330)</f>
        <v>.31409.3.20.4.1.1.12</v>
      </c>
      <c r="G330" s="1" t="s">
        <v>26</v>
      </c>
      <c r="H330" s="1" t="s">
        <v>24</v>
      </c>
      <c r="K330" s="19">
        <v>42314</v>
      </c>
      <c r="L330" s="1" t="b">
        <v>0</v>
      </c>
      <c r="M330" s="1" t="b">
        <v>1</v>
      </c>
      <c r="N330" s="1" t="s">
        <v>1004</v>
      </c>
    </row>
    <row r="331" spans="1:14" ht="16" customHeight="1" x14ac:dyDescent="0.2">
      <c r="A331" s="1" t="s">
        <v>564</v>
      </c>
      <c r="B331" s="1" t="s">
        <v>849</v>
      </c>
      <c r="C331" s="1" t="s">
        <v>841</v>
      </c>
      <c r="D331" s="1">
        <v>13</v>
      </c>
      <c r="E331" s="18" t="str">
        <f>CONCATENATE(VLOOKUP(IF(A331="ts",CONCATENATE(LEFT(C331,FIND("Entry",C331)-1),"Table"),C331),B$2:E$675,4,FALSE),":",IF(A331="T",CONCATENATE(B331,"[]"),B331))</f>
        <v>tmns:tmnsTmaSpecificCapabilities:tmnsRadio:radioLinks:txLinkTable[]:txCurrentQueueDepthInBytes</v>
      </c>
      <c r="F331" s="18" t="str">
        <f>CONCATENATE(VLOOKUP(IF(A331="ts",CONCATENATE(LEFT(C331,FIND("Entry",C331)-1),"Table"),C331),B$2:F$675,5,FALSE),IF(A331="ts",".1.","."),D331)</f>
        <v>.31409.3.20.4.1.1.13</v>
      </c>
      <c r="G331" s="1" t="s">
        <v>26</v>
      </c>
      <c r="H331" s="1" t="s">
        <v>24</v>
      </c>
      <c r="K331" s="19">
        <v>42314</v>
      </c>
      <c r="L331" s="1" t="b">
        <v>0</v>
      </c>
      <c r="M331" s="1" t="b">
        <v>1</v>
      </c>
      <c r="N331" s="1" t="s">
        <v>1005</v>
      </c>
    </row>
    <row r="332" spans="1:14" ht="16" customHeight="1" x14ac:dyDescent="0.2">
      <c r="A332" s="1" t="s">
        <v>564</v>
      </c>
      <c r="B332" s="1" t="s">
        <v>850</v>
      </c>
      <c r="C332" s="1" t="s">
        <v>841</v>
      </c>
      <c r="D332" s="1">
        <v>14</v>
      </c>
      <c r="E332" s="18" t="str">
        <f>CONCATENATE(VLOOKUP(IF(A332="ts",CONCATENATE(LEFT(C332,FIND("Entry",C332)-1),"Table"),C332),B$2:E$675,4,FALSE),":",IF(A332="T",CONCATENATE(B332,"[]"),B332))</f>
        <v>tmns:tmnsTmaSpecificCapabilities:tmnsRadio:radioLinks:txLinkTable[]:txQueueOverflows</v>
      </c>
      <c r="F332" s="18" t="str">
        <f>CONCATENATE(VLOOKUP(IF(A332="ts",CONCATENATE(LEFT(C332,FIND("Entry",C332)-1),"Table"),C332),B$2:F$675,5,FALSE),IF(A332="ts",".1.","."),D332)</f>
        <v>.31409.3.20.4.1.1.14</v>
      </c>
      <c r="G332" s="1" t="s">
        <v>319</v>
      </c>
      <c r="H332" s="1" t="s">
        <v>24</v>
      </c>
      <c r="K332" s="19">
        <v>42314</v>
      </c>
      <c r="L332" s="1" t="b">
        <v>0</v>
      </c>
      <c r="M332" s="1" t="b">
        <v>1</v>
      </c>
      <c r="N332" s="1" t="s">
        <v>1006</v>
      </c>
    </row>
    <row r="333" spans="1:14" ht="16" customHeight="1" x14ac:dyDescent="0.2">
      <c r="A333" s="1" t="s">
        <v>564</v>
      </c>
      <c r="B333" s="1" t="s">
        <v>851</v>
      </c>
      <c r="C333" s="1" t="s">
        <v>841</v>
      </c>
      <c r="D333" s="1">
        <v>15</v>
      </c>
      <c r="E333" s="18" t="str">
        <f>CONCATENATE(VLOOKUP(IF(A333="ts",CONCATENATE(LEFT(C333,FIND("Entry",C333)-1),"Table"),C333),B$2:E$675,4,FALSE),":",IF(A333="T",CONCATENATE(B333,"[]"),B333))</f>
        <v>tmns:tmnsTmaSpecificCapabilities:tmnsRadio:radioLinks:txLinkTable[]:txWaveformType</v>
      </c>
      <c r="F333" s="18" t="str">
        <f>CONCATENATE(VLOOKUP(IF(A333="ts",CONCATENATE(LEFT(C333,FIND("Entry",C333)-1),"Table"),C333),B$2:F$675,5,FALSE),IF(A333="ts",".1.","."),D333)</f>
        <v>.31409.3.20.4.1.1.15</v>
      </c>
      <c r="G333" s="1" t="s">
        <v>1252</v>
      </c>
      <c r="H333" s="1" t="s">
        <v>24</v>
      </c>
      <c r="K333" s="19">
        <v>42314</v>
      </c>
      <c r="L333" s="1" t="b">
        <v>0</v>
      </c>
      <c r="M333" s="1" t="b">
        <v>1</v>
      </c>
      <c r="N333" s="1" t="s">
        <v>1007</v>
      </c>
    </row>
    <row r="334" spans="1:14" ht="16" customHeight="1" x14ac:dyDescent="0.2">
      <c r="A334" s="1" t="s">
        <v>564</v>
      </c>
      <c r="B334" s="1" t="s">
        <v>852</v>
      </c>
      <c r="C334" s="1" t="s">
        <v>841</v>
      </c>
      <c r="D334" s="1">
        <v>16</v>
      </c>
      <c r="E334" s="18" t="str">
        <f>CONCATENATE(VLOOKUP(IF(A334="ts",CONCATENATE(LEFT(C334,FIND("Entry",C334)-1),"Table"),C334),B$2:E$675,4,FALSE),":",IF(A334="T",CONCATENATE(B334,"[]"),B334))</f>
        <v>tmns:tmnsTmaSpecificCapabilities:tmnsRadio:radioLinks:txLinkTable[]:txPowerLevel</v>
      </c>
      <c r="F334" s="18" t="str">
        <f>CONCATENATE(VLOOKUP(IF(A334="ts",CONCATENATE(LEFT(C334,FIND("Entry",C334)-1),"Table"),C334),B$2:F$675,5,FALSE),IF(A334="ts",".1.","."),D334)</f>
        <v>.31409.3.20.4.1.1.16</v>
      </c>
      <c r="G334" s="1" t="s">
        <v>237</v>
      </c>
      <c r="H334" s="1" t="s">
        <v>24</v>
      </c>
      <c r="K334" s="19">
        <v>42314</v>
      </c>
      <c r="L334" s="1" t="b">
        <v>1</v>
      </c>
      <c r="M334" s="1" t="b">
        <v>1</v>
      </c>
      <c r="N334" s="1" t="s">
        <v>1008</v>
      </c>
    </row>
    <row r="335" spans="1:14" ht="16" customHeight="1" x14ac:dyDescent="0.2">
      <c r="A335" s="1" t="s">
        <v>564</v>
      </c>
      <c r="B335" s="1" t="s">
        <v>853</v>
      </c>
      <c r="C335" s="1" t="s">
        <v>841</v>
      </c>
      <c r="D335" s="1">
        <v>19</v>
      </c>
      <c r="E335" s="18" t="str">
        <f>CONCATENATE(VLOOKUP(IF(A335="ts",CONCATENATE(LEFT(C335,FIND("Entry",C335)-1),"Table"),C335),B$2:E$675,4,FALSE),":",IF(A335="T",CONCATENATE(B335,"[]"),B335))</f>
        <v>tmns:tmnsTmaSpecificCapabilities:tmnsRadio:radioLinks:txLinkTable[]:txLinkLLCMSent</v>
      </c>
      <c r="F335" s="18" t="str">
        <f>CONCATENATE(VLOOKUP(IF(A335="ts",CONCATENATE(LEFT(C335,FIND("Entry",C335)-1),"Table"),C335),B$2:F$675,5,FALSE),IF(A335="ts",".1.","."),D335)</f>
        <v>.31409.3.20.4.1.1.19</v>
      </c>
      <c r="G335" s="1" t="s">
        <v>319</v>
      </c>
      <c r="H335" s="1" t="s">
        <v>24</v>
      </c>
      <c r="K335" s="19">
        <v>42314</v>
      </c>
      <c r="L335" s="1" t="b">
        <v>0</v>
      </c>
      <c r="M335" s="1" t="b">
        <v>1</v>
      </c>
      <c r="N335" s="1" t="s">
        <v>1009</v>
      </c>
    </row>
    <row r="336" spans="1:14" ht="16" customHeight="1" x14ac:dyDescent="0.2">
      <c r="A336" s="1" t="s">
        <v>564</v>
      </c>
      <c r="B336" s="1" t="s">
        <v>854</v>
      </c>
      <c r="C336" s="1" t="s">
        <v>841</v>
      </c>
      <c r="D336" s="1">
        <v>20</v>
      </c>
      <c r="E336" s="18" t="str">
        <f>CONCATENATE(VLOOKUP(IF(A336="ts",CONCATENATE(LEFT(C336,FIND("Entry",C336)-1),"Table"),C336),B$2:E$675,4,FALSE),":",IF(A336="T",CONCATENATE(B336,"[]"),B336))</f>
        <v>tmns:tmnsTmaSpecificCapabilities:tmnsRadio:radioLinks:txLinkTable[]:txLinkEncryptionEnable</v>
      </c>
      <c r="F336" s="18" t="str">
        <f>CONCATENATE(VLOOKUP(IF(A336="ts",CONCATENATE(LEFT(C336,FIND("Entry",C336)-1),"Table"),C336),B$2:F$675,5,FALSE),IF(A336="ts",".1.","."),D336)</f>
        <v>.31409.3.20.4.1.1.20</v>
      </c>
      <c r="G336" s="1" t="s">
        <v>52</v>
      </c>
      <c r="H336" s="1" t="s">
        <v>9</v>
      </c>
      <c r="I336" s="14" t="s">
        <v>1249</v>
      </c>
      <c r="K336" s="19">
        <v>42314</v>
      </c>
      <c r="L336" s="1" t="b">
        <v>1</v>
      </c>
      <c r="M336" s="1" t="b">
        <v>1</v>
      </c>
      <c r="N336" s="1" t="s">
        <v>1010</v>
      </c>
    </row>
    <row r="337" spans="1:14" ht="16" customHeight="1" x14ac:dyDescent="0.2">
      <c r="A337" s="1" t="s">
        <v>564</v>
      </c>
      <c r="B337" s="1" t="s">
        <v>855</v>
      </c>
      <c r="C337" s="1" t="s">
        <v>841</v>
      </c>
      <c r="D337" s="1">
        <v>21</v>
      </c>
      <c r="E337" s="18" t="str">
        <f>CONCATENATE(VLOOKUP(IF(A337="ts",CONCATENATE(LEFT(C337,FIND("Entry",C337)-1),"Table"),C337),B$2:E$675,4,FALSE),":",IF(A337="T",CONCATENATE(B337,"[]"),B337))</f>
        <v>tmns:tmnsTmaSpecificCapabilities:tmnsRadio:radioLinks:txLinkTable[]:txLinkEncryptionKeyID</v>
      </c>
      <c r="F337" s="18" t="str">
        <f>CONCATENATE(VLOOKUP(IF(A337="ts",CONCATENATE(LEFT(C337,FIND("Entry",C337)-1),"Table"),C337),B$2:F$675,5,FALSE),IF(A337="ts",".1.","."),D337)</f>
        <v>.31409.3.20.4.1.1.21</v>
      </c>
      <c r="G337" s="1" t="s">
        <v>26</v>
      </c>
      <c r="H337" s="1" t="s">
        <v>9</v>
      </c>
      <c r="K337" s="19">
        <v>42314</v>
      </c>
      <c r="L337" s="1" t="b">
        <v>1</v>
      </c>
      <c r="M337" s="1" t="b">
        <v>1</v>
      </c>
      <c r="N337" s="1" t="s">
        <v>1011</v>
      </c>
    </row>
    <row r="338" spans="1:14" ht="16" customHeight="1" x14ac:dyDescent="0.2">
      <c r="A338" s="1" t="s">
        <v>564</v>
      </c>
      <c r="B338" s="1" t="s">
        <v>856</v>
      </c>
      <c r="C338" s="1" t="s">
        <v>841</v>
      </c>
      <c r="D338" s="1">
        <v>22</v>
      </c>
      <c r="E338" s="18" t="str">
        <f>CONCATENATE(VLOOKUP(IF(A338="ts",CONCATENATE(LEFT(C338,FIND("Entry",C338)-1),"Table"),C338),B$2:E$675,4,FALSE),":",IF(A338="T",CONCATENATE(B338,"[]"),B338))</f>
        <v>tmns:tmnsTmaSpecificCapabilities:tmnsRadio:radioLinks:txLinkTable[]:txLinkAveragePacketDelay</v>
      </c>
      <c r="F338" s="18" t="str">
        <f>CONCATENATE(VLOOKUP(IF(A338="ts",CONCATENATE(LEFT(C338,FIND("Entry",C338)-1),"Table"),C338),B$2:F$675,5,FALSE),IF(A338="ts",".1.","."),D338)</f>
        <v>.31409.3.20.4.1.1.22</v>
      </c>
      <c r="G338" s="1" t="s">
        <v>26</v>
      </c>
      <c r="H338" s="1" t="s">
        <v>24</v>
      </c>
      <c r="I338" s="14" t="s">
        <v>1257</v>
      </c>
      <c r="K338" s="19">
        <v>42314</v>
      </c>
      <c r="L338" s="1" t="b">
        <v>0</v>
      </c>
      <c r="M338" s="1" t="b">
        <v>1</v>
      </c>
      <c r="N338" s="1" t="s">
        <v>1012</v>
      </c>
    </row>
    <row r="339" spans="1:14" ht="16" customHeight="1" x14ac:dyDescent="0.2">
      <c r="A339" s="1" t="s">
        <v>564</v>
      </c>
      <c r="B339" s="1" t="s">
        <v>857</v>
      </c>
      <c r="C339" s="1" t="s">
        <v>841</v>
      </c>
      <c r="D339" s="1">
        <v>23</v>
      </c>
      <c r="E339" s="18" t="str">
        <f>CONCATENATE(VLOOKUP(IF(A339="ts",CONCATENATE(LEFT(C339,FIND("Entry",C339)-1),"Table"),C339),B$2:E$675,4,FALSE),":",IF(A339="T",CONCATENATE(B339,"[]"),B339))</f>
        <v>tmns:tmnsTmaSpecificCapabilities:tmnsRadio:radioLinks:txLinkTable[]:txLinkJitter</v>
      </c>
      <c r="F339" s="18" t="str">
        <f>CONCATENATE(VLOOKUP(IF(A339="ts",CONCATENATE(LEFT(C339,FIND("Entry",C339)-1),"Table"),C339),B$2:F$675,5,FALSE),IF(A339="ts",".1.","."),D339)</f>
        <v>.31409.3.20.4.1.1.23</v>
      </c>
      <c r="G339" s="1" t="s">
        <v>26</v>
      </c>
      <c r="H339" s="1" t="s">
        <v>24</v>
      </c>
      <c r="I339" s="14" t="s">
        <v>1257</v>
      </c>
      <c r="K339" s="19">
        <v>42314</v>
      </c>
      <c r="L339" s="1" t="b">
        <v>0</v>
      </c>
      <c r="M339" s="1" t="b">
        <v>1</v>
      </c>
      <c r="N339" s="1" t="s">
        <v>1013</v>
      </c>
    </row>
    <row r="340" spans="1:14" ht="16" customHeight="1" x14ac:dyDescent="0.2">
      <c r="A340" s="1" t="s">
        <v>107</v>
      </c>
      <c r="B340" s="1" t="s">
        <v>840</v>
      </c>
      <c r="C340" s="1" t="s">
        <v>779</v>
      </c>
      <c r="D340" s="1">
        <v>2</v>
      </c>
      <c r="E340" s="18" t="str">
        <f>CONCATENATE(VLOOKUP(IF(A340="ts",CONCATENATE(LEFT(C340,FIND("Entry",C340)-1),"Table"),C340),B$2:E$675,4,FALSE),":",IF(A340="T",CONCATENATE(B340,"[]"),B340))</f>
        <v>tmns:tmnsTmaSpecificCapabilities:tmnsRadio:radioLinks:rxLinkTable[]</v>
      </c>
      <c r="F340" s="18" t="str">
        <f>CONCATENATE(VLOOKUP(IF(A340="ts",CONCATENATE(LEFT(C340,FIND("Entry",C340)-1),"Table"),C340),B$2:F$675,5,FALSE),IF(A340="ts",".1.","."),D340)</f>
        <v>.31409.3.20.4.2</v>
      </c>
      <c r="G340" s="1" t="s">
        <v>1261</v>
      </c>
      <c r="H340" s="1" t="s">
        <v>18</v>
      </c>
      <c r="K340" s="19">
        <v>42314</v>
      </c>
      <c r="L340" s="1" t="b">
        <v>0</v>
      </c>
      <c r="M340" s="1" t="b">
        <v>1</v>
      </c>
      <c r="N340" s="1" t="s">
        <v>1014</v>
      </c>
    </row>
    <row r="341" spans="1:14" ht="16" customHeight="1" x14ac:dyDescent="0.2">
      <c r="A341" s="1" t="s">
        <v>564</v>
      </c>
      <c r="B341" s="1" t="s">
        <v>1434</v>
      </c>
      <c r="C341" s="1" t="s">
        <v>858</v>
      </c>
      <c r="D341" s="1">
        <v>1</v>
      </c>
      <c r="E341" s="18" t="str">
        <f>CONCATENATE(VLOOKUP(IF(A341="ts",CONCATENATE(LEFT(C341,FIND("Entry",C341)-1),"Table"),C341),B$2:E$675,4,FALSE),":",IF(A341="T",CONCATENATE(B341,"[]"),B341))</f>
        <v>tmns:tmnsTmaSpecificCapabilities:tmnsRadio:radioLinks:rxLinkTable[]:rxDstRfMacAddr</v>
      </c>
      <c r="F341" s="18" t="str">
        <f>CONCATENATE(VLOOKUP(IF(A341="ts",CONCATENATE(LEFT(C341,FIND("Entry",C341)-1),"Table"),C341),B$2:F$675,5,FALSE),IF(A341="ts",".1.","."),D341)</f>
        <v>.31409.3.20.4.2.1.1</v>
      </c>
      <c r="G341" s="1" t="s">
        <v>1429</v>
      </c>
      <c r="H341" s="1" t="s">
        <v>24</v>
      </c>
      <c r="J341" s="3">
        <v>1</v>
      </c>
      <c r="K341" s="19">
        <v>42314</v>
      </c>
      <c r="L341" s="1" t="b">
        <v>0</v>
      </c>
      <c r="M341" s="1" t="b">
        <v>1</v>
      </c>
      <c r="N341" s="1" t="s">
        <v>1439</v>
      </c>
    </row>
    <row r="342" spans="1:14" ht="16" customHeight="1" x14ac:dyDescent="0.2">
      <c r="A342" s="1" t="s">
        <v>564</v>
      </c>
      <c r="B342" s="1" t="s">
        <v>1435</v>
      </c>
      <c r="C342" s="1" t="s">
        <v>858</v>
      </c>
      <c r="D342" s="1">
        <v>2</v>
      </c>
      <c r="E342" s="18" t="str">
        <f>CONCATENATE(VLOOKUP(IF(A342="ts",CONCATENATE(LEFT(C342,FIND("Entry",C342)-1),"Table"),C342),B$2:E$675,4,FALSE),":",IF(A342="T",CONCATENATE(B342,"[]"),B342))</f>
        <v>tmns:tmnsTmaSpecificCapabilities:tmnsRadio:radioLinks:rxLinkTable[]:rxSrcRfMacAddr</v>
      </c>
      <c r="F342" s="18" t="str">
        <f>CONCATENATE(VLOOKUP(IF(A342="ts",CONCATENATE(LEFT(C342,FIND("Entry",C342)-1),"Table"),C342),B$2:F$675,5,FALSE),IF(A342="ts",".1.","."),D342)</f>
        <v>.31409.3.20.4.2.1.2</v>
      </c>
      <c r="G342" s="1" t="s">
        <v>1429</v>
      </c>
      <c r="H342" s="1" t="s">
        <v>24</v>
      </c>
      <c r="J342" s="3">
        <v>2</v>
      </c>
      <c r="K342" s="19">
        <v>42314</v>
      </c>
      <c r="L342" s="1" t="b">
        <v>0</v>
      </c>
      <c r="M342" s="1" t="b">
        <v>1</v>
      </c>
      <c r="N342" s="1" t="s">
        <v>1436</v>
      </c>
    </row>
    <row r="343" spans="1:14" ht="16" customHeight="1" x14ac:dyDescent="0.2">
      <c r="A343" s="1" t="s">
        <v>564</v>
      </c>
      <c r="B343" s="1" t="s">
        <v>859</v>
      </c>
      <c r="C343" s="1" t="s">
        <v>858</v>
      </c>
      <c r="D343" s="1">
        <v>3</v>
      </c>
      <c r="E343" s="18" t="str">
        <f>CONCATENATE(VLOOKUP(IF(A343="ts",CONCATENATE(LEFT(C343,FIND("Entry",C343)-1),"Table"),C343),B$2:E$675,4,FALSE),":",IF(A343="T",CONCATENATE(B343,"[]"),B343))</f>
        <v>tmns:tmnsTmaSpecificCapabilities:tmnsRadio:radioLinks:rxLinkTable[]:totalLDPCReceived</v>
      </c>
      <c r="F343" s="18" t="str">
        <f>CONCATENATE(VLOOKUP(IF(A343="ts",CONCATENATE(LEFT(C343,FIND("Entry",C343)-1),"Table"),C343),B$2:F$675,5,FALSE),IF(A343="ts",".1.","."),D343)</f>
        <v>.31409.3.20.4.2.1.3</v>
      </c>
      <c r="G343" s="1" t="s">
        <v>319</v>
      </c>
      <c r="H343" s="1" t="s">
        <v>24</v>
      </c>
      <c r="K343" s="19">
        <v>42314</v>
      </c>
      <c r="L343" s="1" t="b">
        <v>0</v>
      </c>
      <c r="M343" s="1" t="b">
        <v>1</v>
      </c>
      <c r="N343" s="1" t="s">
        <v>1015</v>
      </c>
    </row>
    <row r="344" spans="1:14" ht="16" customHeight="1" x14ac:dyDescent="0.2">
      <c r="A344" s="1" t="s">
        <v>564</v>
      </c>
      <c r="B344" s="1" t="s">
        <v>860</v>
      </c>
      <c r="C344" s="1" t="s">
        <v>858</v>
      </c>
      <c r="D344" s="1">
        <v>4</v>
      </c>
      <c r="E344" s="18" t="str">
        <f>CONCATENATE(VLOOKUP(IF(A344="ts",CONCATENATE(LEFT(C344,FIND("Entry",C344)-1),"Table"),C344),B$2:E$675,4,FALSE),":",IF(A344="T",CONCATENATE(B344,"[]"),B344))</f>
        <v>tmns:tmnsTmaSpecificCapabilities:tmnsRadio:radioLinks:rxLinkTable[]:nullFramesReceived</v>
      </c>
      <c r="F344" s="18" t="str">
        <f>CONCATENATE(VLOOKUP(IF(A344="ts",CONCATENATE(LEFT(C344,FIND("Entry",C344)-1),"Table"),C344),B$2:F$675,5,FALSE),IF(A344="ts",".1.","."),D344)</f>
        <v>.31409.3.20.4.2.1.4</v>
      </c>
      <c r="G344" s="1" t="s">
        <v>319</v>
      </c>
      <c r="H344" s="1" t="s">
        <v>24</v>
      </c>
      <c r="K344" s="19">
        <v>42314</v>
      </c>
      <c r="L344" s="1" t="b">
        <v>0</v>
      </c>
      <c r="M344" s="1" t="b">
        <v>1</v>
      </c>
      <c r="N344" s="1" t="s">
        <v>1016</v>
      </c>
    </row>
    <row r="345" spans="1:14" ht="16" customHeight="1" x14ac:dyDescent="0.2">
      <c r="A345" s="1" t="s">
        <v>564</v>
      </c>
      <c r="B345" s="1" t="s">
        <v>861</v>
      </c>
      <c r="C345" s="1" t="s">
        <v>858</v>
      </c>
      <c r="D345" s="1">
        <v>5</v>
      </c>
      <c r="E345" s="18" t="str">
        <f>CONCATENATE(VLOOKUP(IF(A345="ts",CONCATENATE(LEFT(C345,FIND("Entry",C345)-1),"Table"),C345),B$2:E$675,4,FALSE),":",IF(A345="T",CONCATENATE(B345,"[]"),B345))</f>
        <v>tmns:tmnsTmaSpecificCapabilities:tmnsRadio:radioLinks:rxLinkTable[]:arqsReceived</v>
      </c>
      <c r="F345" s="18" t="str">
        <f>CONCATENATE(VLOOKUP(IF(A345="ts",CONCATENATE(LEFT(C345,FIND("Entry",C345)-1),"Table"),C345),B$2:F$675,5,FALSE),IF(A345="ts",".1.","."),D345)</f>
        <v>.31409.3.20.4.2.1.5</v>
      </c>
      <c r="G345" s="1" t="s">
        <v>319</v>
      </c>
      <c r="H345" s="1" t="s">
        <v>24</v>
      </c>
      <c r="K345" s="19">
        <v>42314</v>
      </c>
      <c r="L345" s="1" t="b">
        <v>0</v>
      </c>
      <c r="M345" s="1" t="b">
        <v>1</v>
      </c>
      <c r="N345" s="1" t="s">
        <v>1017</v>
      </c>
    </row>
    <row r="346" spans="1:14" ht="16" customHeight="1" x14ac:dyDescent="0.2">
      <c r="A346" s="1" t="s">
        <v>564</v>
      </c>
      <c r="B346" s="1" t="s">
        <v>862</v>
      </c>
      <c r="C346" s="1" t="s">
        <v>858</v>
      </c>
      <c r="D346" s="1">
        <v>6</v>
      </c>
      <c r="E346" s="18" t="str">
        <f>CONCATENATE(VLOOKUP(IF(A346="ts",CONCATENATE(LEFT(C346,FIND("Entry",C346)-1),"Table"),C346),B$2:E$675,4,FALSE),":",IF(A346="T",CONCATENATE(B346,"[]"),B346))</f>
        <v>tmns:tmnsTmaSpecificCapabilities:tmnsRadio:radioLinks:rxLinkTable[]:rxRSSI</v>
      </c>
      <c r="F346" s="18" t="str">
        <f>CONCATENATE(VLOOKUP(IF(A346="ts",CONCATENATE(LEFT(C346,FIND("Entry",C346)-1),"Table"),C346),B$2:F$675,5,FALSE),IF(A346="ts",".1.","."),D346)</f>
        <v>.31409.3.20.4.2.1.6</v>
      </c>
      <c r="G346" s="1" t="s">
        <v>1262</v>
      </c>
      <c r="H346" s="1" t="s">
        <v>24</v>
      </c>
      <c r="K346" s="19">
        <v>42314</v>
      </c>
      <c r="L346" s="1" t="b">
        <v>0</v>
      </c>
      <c r="M346" s="1" t="b">
        <v>1</v>
      </c>
      <c r="N346" s="1" t="s">
        <v>1018</v>
      </c>
    </row>
    <row r="347" spans="1:14" ht="16" customHeight="1" x14ac:dyDescent="0.2">
      <c r="A347" s="1" t="s">
        <v>564</v>
      </c>
      <c r="B347" s="1" t="s">
        <v>1019</v>
      </c>
      <c r="C347" s="1" t="s">
        <v>858</v>
      </c>
      <c r="D347" s="1">
        <v>7</v>
      </c>
      <c r="E347" s="18" t="str">
        <f>CONCATENATE(VLOOKUP(IF(A347="ts",CONCATENATE(LEFT(C347,FIND("Entry",C347)-1),"Table"),C347),B$2:E$675,4,FALSE),":",IF(A347="T",CONCATENATE(B347,"[]"),B347))</f>
        <v>tmns:tmnsTmaSpecificCapabilities:tmnsRadio:radioLinks:rxLinkTable[]:rxCINR</v>
      </c>
      <c r="F347" s="18" t="str">
        <f>CONCATENATE(VLOOKUP(IF(A347="ts",CONCATENATE(LEFT(C347,FIND("Entry",C347)-1),"Table"),C347),B$2:F$675,5,FALSE),IF(A347="ts",".1.","."),D347)</f>
        <v>.31409.3.20.4.2.1.7</v>
      </c>
      <c r="G347" s="1" t="s">
        <v>1262</v>
      </c>
      <c r="H347" s="1" t="s">
        <v>24</v>
      </c>
      <c r="K347" s="19">
        <v>42314</v>
      </c>
      <c r="L347" s="1" t="b">
        <v>0</v>
      </c>
      <c r="M347" s="1" t="b">
        <v>1</v>
      </c>
      <c r="N347" s="1" t="s">
        <v>1020</v>
      </c>
    </row>
    <row r="348" spans="1:14" ht="16" customHeight="1" x14ac:dyDescent="0.2">
      <c r="A348" s="1" t="s">
        <v>564</v>
      </c>
      <c r="B348" s="1" t="s">
        <v>863</v>
      </c>
      <c r="C348" s="1" t="s">
        <v>858</v>
      </c>
      <c r="D348" s="1">
        <v>8</v>
      </c>
      <c r="E348" s="18" t="str">
        <f>CONCATENATE(VLOOKUP(IF(A348="ts",CONCATENATE(LEFT(C348,FIND("Entry",C348)-1),"Table"),C348),B$2:E$675,4,FALSE),":",IF(A348="T",CONCATENATE(B348,"[]"),B348))</f>
        <v>tmns:tmnsTmaSpecificCapabilities:tmnsRadio:radioLinks:rxLinkTable[]:rxBLER</v>
      </c>
      <c r="F348" s="18" t="str">
        <f>CONCATENATE(VLOOKUP(IF(A348="ts",CONCATENATE(LEFT(C348,FIND("Entry",C348)-1),"Table"),C348),B$2:F$675,5,FALSE),IF(A348="ts",".1.","."),D348)</f>
        <v>.31409.3.20.4.2.1.8</v>
      </c>
      <c r="G348" s="1" t="s">
        <v>1263</v>
      </c>
      <c r="H348" s="1" t="s">
        <v>24</v>
      </c>
      <c r="K348" s="19">
        <v>42314</v>
      </c>
      <c r="L348" s="1" t="b">
        <v>0</v>
      </c>
      <c r="M348" s="1" t="b">
        <v>1</v>
      </c>
      <c r="N348" s="1" t="s">
        <v>1409</v>
      </c>
    </row>
    <row r="349" spans="1:14" ht="16" customHeight="1" x14ac:dyDescent="0.2">
      <c r="A349" s="1" t="s">
        <v>564</v>
      </c>
      <c r="B349" s="1" t="s">
        <v>864</v>
      </c>
      <c r="C349" s="1" t="s">
        <v>858</v>
      </c>
      <c r="D349" s="1">
        <v>9</v>
      </c>
      <c r="E349" s="18" t="str">
        <f>CONCATENATE(VLOOKUP(IF(A349="ts",CONCATENATE(LEFT(C349,FIND("Entry",C349)-1),"Table"),C349),B$2:E$675,4,FALSE),":",IF(A349="T",CONCATENATE(B349,"[]"),B349))</f>
        <v>tmns:tmnsTmaSpecificCapabilities:tmnsRadio:radioLinks:rxLinkTable[]:rxWaveformType</v>
      </c>
      <c r="F349" s="18" t="str">
        <f>CONCATENATE(VLOOKUP(IF(A349="ts",CONCATENATE(LEFT(C349,FIND("Entry",C349)-1),"Table"),C349),B$2:F$675,5,FALSE),IF(A349="ts",".1.","."),D349)</f>
        <v>.31409.3.20.4.2.1.9</v>
      </c>
      <c r="G349" s="1" t="s">
        <v>1252</v>
      </c>
      <c r="H349" s="1" t="s">
        <v>24</v>
      </c>
      <c r="K349" s="19">
        <v>42314</v>
      </c>
      <c r="L349" s="1" t="b">
        <v>0</v>
      </c>
      <c r="M349" s="1" t="b">
        <v>1</v>
      </c>
      <c r="N349" s="1" t="s">
        <v>1021</v>
      </c>
    </row>
    <row r="350" spans="1:14" ht="16" customHeight="1" x14ac:dyDescent="0.2">
      <c r="A350" s="1" t="s">
        <v>564</v>
      </c>
      <c r="B350" s="1" t="s">
        <v>865</v>
      </c>
      <c r="C350" s="1" t="s">
        <v>858</v>
      </c>
      <c r="D350" s="1">
        <v>10</v>
      </c>
      <c r="E350" s="18" t="str">
        <f>CONCATENATE(VLOOKUP(IF(A350="ts",CONCATENATE(LEFT(C350,FIND("Entry",C350)-1),"Table"),C350),B$2:E$675,4,FALSE),":",IF(A350="T",CONCATENATE(B350,"[]"),B350))</f>
        <v>tmns:tmnsTmaSpecificCapabilities:tmnsRadio:radioLinks:rxLinkTable[]:rxNumDuplicateFrames</v>
      </c>
      <c r="F350" s="18" t="str">
        <f>CONCATENATE(VLOOKUP(IF(A350="ts",CONCATENATE(LEFT(C350,FIND("Entry",C350)-1),"Table"),C350),B$2:F$675,5,FALSE),IF(A350="ts",".1.","."),D350)</f>
        <v>.31409.3.20.4.2.1.10</v>
      </c>
      <c r="G350" s="1" t="s">
        <v>319</v>
      </c>
      <c r="H350" s="1" t="s">
        <v>24</v>
      </c>
      <c r="K350" s="19">
        <v>42314</v>
      </c>
      <c r="L350" s="1" t="b">
        <v>0</v>
      </c>
      <c r="M350" s="1" t="b">
        <v>1</v>
      </c>
      <c r="N350" s="1" t="s">
        <v>1022</v>
      </c>
    </row>
    <row r="351" spans="1:14" ht="16" customHeight="1" x14ac:dyDescent="0.2">
      <c r="A351" s="1" t="s">
        <v>564</v>
      </c>
      <c r="B351" s="1" t="s">
        <v>866</v>
      </c>
      <c r="C351" s="1" t="s">
        <v>858</v>
      </c>
      <c r="D351" s="1">
        <v>11</v>
      </c>
      <c r="E351" s="18" t="str">
        <f>CONCATENATE(VLOOKUP(IF(A351="ts",CONCATENATE(LEFT(C351,FIND("Entry",C351)-1),"Table"),C351),B$2:E$675,4,FALSE),":",IF(A351="T",CONCATENATE(B351,"[]"),B351))</f>
        <v>tmns:tmnsTmaSpecificCapabilities:tmnsRadio:radioLinks:rxLinkTable[]:rxLinkLLCMReceived</v>
      </c>
      <c r="F351" s="18" t="str">
        <f>CONCATENATE(VLOOKUP(IF(A351="ts",CONCATENATE(LEFT(C351,FIND("Entry",C351)-1),"Table"),C351),B$2:F$675,5,FALSE),IF(A351="ts",".1.","."),D351)</f>
        <v>.31409.3.20.4.2.1.11</v>
      </c>
      <c r="G351" s="1" t="s">
        <v>319</v>
      </c>
      <c r="H351" s="1" t="s">
        <v>24</v>
      </c>
      <c r="K351" s="19">
        <v>42314</v>
      </c>
      <c r="L351" s="1" t="b">
        <v>0</v>
      </c>
      <c r="M351" s="1" t="b">
        <v>1</v>
      </c>
      <c r="N351" s="1" t="s">
        <v>1023</v>
      </c>
    </row>
    <row r="352" spans="1:14" ht="16" customHeight="1" x14ac:dyDescent="0.2">
      <c r="A352" s="1" t="s">
        <v>564</v>
      </c>
      <c r="B352" s="1" t="s">
        <v>867</v>
      </c>
      <c r="C352" s="1" t="s">
        <v>858</v>
      </c>
      <c r="D352" s="1">
        <v>12</v>
      </c>
      <c r="E352" s="18" t="str">
        <f>CONCATENATE(VLOOKUP(IF(A352="ts",CONCATENATE(LEFT(C352,FIND("Entry",C352)-1),"Table"),C352),B$2:E$675,4,FALSE),":",IF(A352="T",CONCATENATE(B352,"[]"),B352))</f>
        <v>tmns:tmnsTmaSpecificCapabilities:tmnsRadio:radioLinks:rxLinkTable[]:rxLinkBytesReceived</v>
      </c>
      <c r="F352" s="18" t="str">
        <f>CONCATENATE(VLOOKUP(IF(A352="ts",CONCATENATE(LEFT(C352,FIND("Entry",C352)-1),"Table"),C352),B$2:F$675,5,FALSE),IF(A352="ts",".1.","."),D352)</f>
        <v>.31409.3.20.4.2.1.12</v>
      </c>
      <c r="G352" s="1" t="s">
        <v>319</v>
      </c>
      <c r="H352" s="1" t="s">
        <v>24</v>
      </c>
      <c r="K352" s="19">
        <v>42314</v>
      </c>
      <c r="L352" s="1" t="b">
        <v>0</v>
      </c>
      <c r="M352" s="1" t="b">
        <v>1</v>
      </c>
      <c r="N352" s="1" t="s">
        <v>1024</v>
      </c>
    </row>
    <row r="353" spans="1:14" ht="16" customHeight="1" x14ac:dyDescent="0.2">
      <c r="A353" s="1" t="s">
        <v>564</v>
      </c>
      <c r="B353" s="1" t="s">
        <v>868</v>
      </c>
      <c r="C353" s="1" t="s">
        <v>858</v>
      </c>
      <c r="D353" s="1">
        <v>13</v>
      </c>
      <c r="E353" s="18" t="str">
        <f>CONCATENATE(VLOOKUP(IF(A353="ts",CONCATENATE(LEFT(C353,FIND("Entry",C353)-1),"Table"),C353),B$2:E$675,4,FALSE),":",IF(A353="T",CONCATENATE(B353,"[]"),B353))</f>
        <v>tmns:tmnsTmaSpecificCapabilities:tmnsRadio:radioLinks:rxLinkTable[]:rxEbNo</v>
      </c>
      <c r="F353" s="18" t="str">
        <f>CONCATENATE(VLOOKUP(IF(A353="ts",CONCATENATE(LEFT(C353,FIND("Entry",C353)-1),"Table"),C353),B$2:F$675,5,FALSE),IF(A353="ts",".1.","."),D353)</f>
        <v>.31409.3.20.4.2.1.13</v>
      </c>
      <c r="G353" s="1" t="s">
        <v>237</v>
      </c>
      <c r="H353" s="1" t="s">
        <v>24</v>
      </c>
      <c r="K353" s="19">
        <v>42314</v>
      </c>
      <c r="L353" s="1" t="b">
        <v>0</v>
      </c>
      <c r="M353" s="1" t="b">
        <v>1</v>
      </c>
      <c r="N353" s="1" t="s">
        <v>1025</v>
      </c>
    </row>
    <row r="354" spans="1:14" ht="16" customHeight="1" x14ac:dyDescent="0.2">
      <c r="A354" s="1" t="s">
        <v>564</v>
      </c>
      <c r="B354" s="1" t="s">
        <v>869</v>
      </c>
      <c r="C354" s="1" t="s">
        <v>858</v>
      </c>
      <c r="D354" s="1">
        <v>14</v>
      </c>
      <c r="E354" s="18" t="str">
        <f>CONCATENATE(VLOOKUP(IF(A354="ts",CONCATENATE(LEFT(C354,FIND("Entry",C354)-1),"Table"),C354),B$2:E$675,4,FALSE),":",IF(A354="T",CONCATENATE(B354,"[]"),B354))</f>
        <v>tmns:tmnsTmaSpecificCapabilities:tmnsRadio:radioLinks:rxLinkTable[]:carrierOffset</v>
      </c>
      <c r="F354" s="18" t="str">
        <f>CONCATENATE(VLOOKUP(IF(A354="ts",CONCATENATE(LEFT(C354,FIND("Entry",C354)-1),"Table"),C354),B$2:F$675,5,FALSE),IF(A354="ts",".1.","."),D354)</f>
        <v>.31409.3.20.4.2.1.14</v>
      </c>
      <c r="G354" s="1" t="s">
        <v>237</v>
      </c>
      <c r="H354" s="1" t="s">
        <v>24</v>
      </c>
      <c r="K354" s="19">
        <v>42314</v>
      </c>
      <c r="L354" s="1" t="b">
        <v>0</v>
      </c>
      <c r="M354" s="1" t="b">
        <v>1</v>
      </c>
      <c r="N354" s="1" t="s">
        <v>1026</v>
      </c>
    </row>
    <row r="355" spans="1:14" ht="16" customHeight="1" x14ac:dyDescent="0.2">
      <c r="A355" s="1" t="s">
        <v>564</v>
      </c>
      <c r="B355" s="1" t="s">
        <v>870</v>
      </c>
      <c r="C355" s="1" t="s">
        <v>858</v>
      </c>
      <c r="D355" s="1">
        <v>15</v>
      </c>
      <c r="E355" s="18" t="str">
        <f>CONCATENATE(VLOOKUP(IF(A355="ts",CONCATENATE(LEFT(C355,FIND("Entry",C355)-1),"Table"),C355),B$2:E$675,4,FALSE),":",IF(A355="T",CONCATENATE(B355,"[]"),B355))</f>
        <v>tmns:tmnsTmaSpecificCapabilities:tmnsRadio:radioLinks:rxLinkTable[]:arqEnable</v>
      </c>
      <c r="F355" s="18" t="str">
        <f>CONCATENATE(VLOOKUP(IF(A355="ts",CONCATENATE(LEFT(C355,FIND("Entry",C355)-1),"Table"),C355),B$2:F$675,5,FALSE),IF(A355="ts",".1.","."),D355)</f>
        <v>.31409.3.20.4.2.1.15</v>
      </c>
      <c r="G355" s="1" t="s">
        <v>52</v>
      </c>
      <c r="H355" s="1" t="s">
        <v>24</v>
      </c>
      <c r="I355" s="14" t="s">
        <v>1249</v>
      </c>
      <c r="K355" s="19">
        <v>42314</v>
      </c>
      <c r="L355" s="1" t="b">
        <v>0</v>
      </c>
      <c r="M355" s="1" t="b">
        <v>1</v>
      </c>
      <c r="N355" s="1" t="s">
        <v>1027</v>
      </c>
    </row>
    <row r="356" spans="1:14" ht="16" customHeight="1" x14ac:dyDescent="0.2">
      <c r="A356" s="1" t="s">
        <v>564</v>
      </c>
      <c r="B356" s="1" t="s">
        <v>871</v>
      </c>
      <c r="C356" s="1" t="s">
        <v>858</v>
      </c>
      <c r="D356" s="1">
        <v>16</v>
      </c>
      <c r="E356" s="18" t="str">
        <f>CONCATENATE(VLOOKUP(IF(A356="ts",CONCATENATE(LEFT(C356,FIND("Entry",C356)-1),"Table"),C356),B$2:E$675,4,FALSE),":",IF(A356="T",CONCATENATE(B356,"[]"),B356))</f>
        <v>tmns:tmnsTmaSpecificCapabilities:tmnsRadio:radioLinks:rxLinkTable[]:rxLQI</v>
      </c>
      <c r="F356" s="18" t="str">
        <f>CONCATENATE(VLOOKUP(IF(A356="ts",CONCATENATE(LEFT(C356,FIND("Entry",C356)-1),"Table"),C356),B$2:F$675,5,FALSE),IF(A356="ts",".1.","."),D356)</f>
        <v>.31409.3.20.4.2.1.16</v>
      </c>
      <c r="G356" s="1" t="s">
        <v>237</v>
      </c>
      <c r="H356" s="1" t="s">
        <v>24</v>
      </c>
      <c r="K356" s="19">
        <v>42314</v>
      </c>
      <c r="L356" s="1" t="b">
        <v>0</v>
      </c>
      <c r="M356" s="1" t="b">
        <v>1</v>
      </c>
      <c r="N356" s="1" t="s">
        <v>1028</v>
      </c>
    </row>
    <row r="357" spans="1:14" ht="16" customHeight="1" x14ac:dyDescent="0.2">
      <c r="A357" s="1" t="s">
        <v>6</v>
      </c>
      <c r="B357" s="1" t="s">
        <v>838</v>
      </c>
      <c r="C357" s="1" t="s">
        <v>779</v>
      </c>
      <c r="D357" s="1">
        <v>3</v>
      </c>
      <c r="E357" s="18" t="str">
        <f>CONCATENATE(VLOOKUP(IF(A357="ts",CONCATENATE(LEFT(C357,FIND("Entry",C357)-1),"Table"),C357),B$2:E$675,4,FALSE),":",IF(A357="T",CONCATENATE(B357,"[]"),B357))</f>
        <v>tmns:tmnsTmaSpecificCapabilities:tmnsRadio:radioLinks:rangeCompensationEnable</v>
      </c>
      <c r="F357" s="18" t="str">
        <f>CONCATENATE(VLOOKUP(IF(A357="ts",CONCATENATE(LEFT(C357,FIND("Entry",C357)-1),"Table"),C357),B$2:F$675,5,FALSE),IF(A357="ts",".1.","."),D357)</f>
        <v>.31409.3.20.4.3</v>
      </c>
      <c r="G357" s="1" t="s">
        <v>52</v>
      </c>
      <c r="H357" s="1" t="s">
        <v>9</v>
      </c>
      <c r="I357" s="14" t="s">
        <v>1249</v>
      </c>
      <c r="K357" s="19">
        <v>42314</v>
      </c>
      <c r="L357" s="1" t="b">
        <v>1</v>
      </c>
      <c r="M357" s="1" t="b">
        <v>1</v>
      </c>
      <c r="N357" s="1" t="s">
        <v>1029</v>
      </c>
    </row>
    <row r="358" spans="1:14" ht="16" customHeight="1" x14ac:dyDescent="0.2">
      <c r="A358" s="1" t="s">
        <v>28</v>
      </c>
      <c r="B358" s="1" t="s">
        <v>1421</v>
      </c>
      <c r="C358" s="1" t="s">
        <v>158</v>
      </c>
      <c r="D358" s="1">
        <v>5</v>
      </c>
      <c r="E358" s="18" t="str">
        <f>CONCATENATE(VLOOKUP(IF(A358="ts",CONCATENATE(LEFT(C358,FIND("Entry",C358)-1),"Table"),C358),B$2:E$675,4,FALSE),":",IF(A358="T",CONCATENATE(B358,"[]"),B358))</f>
        <v>tmns:tmnsTmaSpecificCapabilities:tmnsRadio:radioSecurity</v>
      </c>
      <c r="F358" s="18" t="str">
        <f>CONCATENATE(VLOOKUP(IF(A358="ts",CONCATENATE(LEFT(C358,FIND("Entry",C358)-1),"Table"),C358),B$2:F$675,5,FALSE),IF(A358="ts",".1.","."),D358)</f>
        <v>.31409.3.20.5</v>
      </c>
      <c r="I358" s="2"/>
      <c r="K358" s="19">
        <v>42314</v>
      </c>
    </row>
    <row r="359" spans="1:14" ht="16" customHeight="1" x14ac:dyDescent="0.2">
      <c r="A359" s="1" t="s">
        <v>28</v>
      </c>
      <c r="B359" s="1" t="s">
        <v>1422</v>
      </c>
      <c r="C359" s="1" t="s">
        <v>158</v>
      </c>
      <c r="D359" s="1">
        <v>6</v>
      </c>
      <c r="E359" s="18" t="str">
        <f>CONCATENATE(VLOOKUP(IF(A359="ts",CONCATENATE(LEFT(C359,FIND("Entry",C359)-1),"Table"),C359),B$2:E$675,4,FALSE),":",IF(A359="T",CONCATENATE(B359,"[]"),B359))</f>
        <v>tmns:tmnsTmaSpecificCapabilities:tmnsRadio:radioNotifications</v>
      </c>
      <c r="F359" s="18" t="str">
        <f>CONCATENATE(VLOOKUP(IF(A359="ts",CONCATENATE(LEFT(C359,FIND("Entry",C359)-1),"Table"),C359),B$2:F$675,5,FALSE),IF(A359="ts",".1.","."),D359)</f>
        <v>.31409.3.20.6</v>
      </c>
      <c r="I359" s="2"/>
      <c r="K359" s="19">
        <v>42314</v>
      </c>
    </row>
    <row r="360" spans="1:14" ht="16" customHeight="1" x14ac:dyDescent="0.2">
      <c r="A360" s="1" t="s">
        <v>28</v>
      </c>
      <c r="B360" s="1" t="s">
        <v>780</v>
      </c>
      <c r="C360" s="1" t="s">
        <v>1422</v>
      </c>
      <c r="D360" s="1">
        <v>1</v>
      </c>
      <c r="E360" s="18" t="str">
        <f>CONCATENATE(VLOOKUP(IF(A360="ts",CONCATENATE(LEFT(C360,FIND("Entry",C360)-1),"Table"),C360),B$2:E$675,4,FALSE),":",IF(A360="T",CONCATENATE(B360,"[]"),B360))</f>
        <v>tmns:tmnsTmaSpecificCapabilities:tmnsRadio:radioNotifications:txNumQueueOverflowsNotificationBranch</v>
      </c>
      <c r="F360" s="18" t="str">
        <f>CONCATENATE(VLOOKUP(IF(A360="ts",CONCATENATE(LEFT(C360,FIND("Entry",C360)-1),"Table"),C360),B$2:F$675,5,FALSE),IF(A360="ts",".1.","."),D360)</f>
        <v>.31409.3.20.6.1</v>
      </c>
      <c r="I360" s="2"/>
      <c r="K360" s="19">
        <v>42314</v>
      </c>
    </row>
    <row r="361" spans="1:14" ht="16" customHeight="1" x14ac:dyDescent="0.2">
      <c r="A361" s="1" t="s">
        <v>28</v>
      </c>
      <c r="B361" s="1" t="s">
        <v>790</v>
      </c>
      <c r="C361" s="1" t="s">
        <v>780</v>
      </c>
      <c r="D361" s="1">
        <v>0</v>
      </c>
      <c r="E361" s="18" t="str">
        <f>CONCATENATE(VLOOKUP(IF(A361="ts",CONCATENATE(LEFT(C361,FIND("Entry",C361)-1),"Table"),C361),B$2:E$675,4,FALSE),":",IF(A361="T",CONCATENATE(B361,"[]"),B361))</f>
        <v>tmns:tmnsTmaSpecificCapabilities:tmnsRadio:radioNotifications:txNumQueueOverflowsNotificationBranch:txNumQueueOverflowsNotifications</v>
      </c>
      <c r="F361" s="18" t="str">
        <f>CONCATENATE(VLOOKUP(IF(A361="ts",CONCATENATE(LEFT(C361,FIND("Entry",C361)-1),"Table"),C361),B$2:F$675,5,FALSE),IF(A361="ts",".1.","."),D361)</f>
        <v>.31409.3.20.6.1.0</v>
      </c>
      <c r="I361" s="2"/>
      <c r="K361" s="19">
        <v>42314</v>
      </c>
    </row>
    <row r="362" spans="1:14" ht="48" customHeight="1" x14ac:dyDescent="0.2">
      <c r="A362" s="1" t="s">
        <v>605</v>
      </c>
      <c r="B362" s="1" t="s">
        <v>791</v>
      </c>
      <c r="C362" s="1" t="s">
        <v>790</v>
      </c>
      <c r="D362" s="1">
        <v>1</v>
      </c>
      <c r="E362" s="18" t="str">
        <f>CONCATENATE(VLOOKUP(IF(A362="ts",CONCATENATE(LEFT(C362,FIND("Entry",C362)-1),"Table"),C362),B$2:E$675,4,FALSE),":",IF(A362="T",CONCATENATE(B362,"[]"),B362))</f>
        <v>tmns:tmnsTmaSpecificCapabilities:tmnsRadio:radioNotifications:txNumQueueOverflowsNotificationBranch:txNumQueueOverflowsNotifications:txNumQueueOverflowsNotification</v>
      </c>
      <c r="F362" s="18" t="str">
        <f>CONCATENATE(VLOOKUP(IF(A362="ts",CONCATENATE(LEFT(C362,FIND("Entry",C362)-1),"Table"),C362),B$2:F$675,5,FALSE),IF(A362="ts",".1.","."),D362)</f>
        <v>.31409.3.20.6.1.0.1</v>
      </c>
      <c r="G362" s="3" t="s">
        <v>1440</v>
      </c>
      <c r="K362" s="19">
        <v>42314</v>
      </c>
      <c r="N362" s="1" t="s">
        <v>1503</v>
      </c>
    </row>
    <row r="363" spans="1:14" ht="16" customHeight="1" x14ac:dyDescent="0.2">
      <c r="A363" s="1" t="s">
        <v>6</v>
      </c>
      <c r="B363" s="1" t="s">
        <v>1437</v>
      </c>
      <c r="C363" s="1" t="s">
        <v>790</v>
      </c>
      <c r="D363" s="1">
        <v>2</v>
      </c>
      <c r="E363" s="18" t="str">
        <f>CONCATENATE(VLOOKUP(IF(A363="ts",CONCATENATE(LEFT(C363,FIND("Entry",C363)-1),"Table"),C363),B$2:E$675,4,FALSE),":",IF(A363="T",CONCATENATE(B363,"[]"),B363))</f>
        <v>tmns:tmnsTmaSpecificCapabilities:tmnsRadio:radioNotifications:txNumQueueOverflowsNotificationBranch:txNumQueueOverflowsNotifications:txNumQueueOverflowsTxDstRfMacAddr</v>
      </c>
      <c r="F363" s="18" t="str">
        <f>CONCATENATE(VLOOKUP(IF(A363="ts",CONCATENATE(LEFT(C363,FIND("Entry",C363)-1),"Table"),C363),B$2:F$675,5,FALSE),IF(A363="ts",".1.","."),D363)</f>
        <v>.31409.3.20.6.1.0.2</v>
      </c>
      <c r="G363" s="1" t="s">
        <v>1429</v>
      </c>
      <c r="H363" s="1" t="s">
        <v>1264</v>
      </c>
      <c r="K363" s="19">
        <v>42314</v>
      </c>
      <c r="M363" s="1" t="b">
        <v>1</v>
      </c>
      <c r="N363" s="1" t="s">
        <v>1438</v>
      </c>
    </row>
    <row r="364" spans="1:14" ht="16" customHeight="1" x14ac:dyDescent="0.2">
      <c r="A364" s="1" t="s">
        <v>6</v>
      </c>
      <c r="B364" s="1" t="s">
        <v>792</v>
      </c>
      <c r="C364" s="1" t="s">
        <v>790</v>
      </c>
      <c r="D364" s="1">
        <v>3</v>
      </c>
      <c r="E364" s="18" t="str">
        <f>CONCATENATE(VLOOKUP(IF(A364="ts",CONCATENATE(LEFT(C364,FIND("Entry",C364)-1),"Table"),C364),B$2:E$675,4,FALSE),":",IF(A364="T",CONCATENATE(B364,"[]"),B364))</f>
        <v>tmns:tmnsTmaSpecificCapabilities:tmnsRadio:radioNotifications:txNumQueueOverflowsNotificationBranch:txNumQueueOverflowsNotifications:txNumQueueOverflowCounter</v>
      </c>
      <c r="F364" s="18" t="str">
        <f>CONCATENATE(VLOOKUP(IF(A364="ts",CONCATENATE(LEFT(C364,FIND("Entry",C364)-1),"Table"),C364),B$2:F$675,5,FALSE),IF(A364="ts",".1.","."),D364)</f>
        <v>.31409.3.20.6.1.0.3</v>
      </c>
      <c r="G364" s="1" t="s">
        <v>319</v>
      </c>
      <c r="H364" s="1" t="s">
        <v>1264</v>
      </c>
      <c r="K364" s="19">
        <v>42314</v>
      </c>
      <c r="M364" s="1" t="b">
        <v>1</v>
      </c>
      <c r="N364" s="1" t="s">
        <v>1504</v>
      </c>
    </row>
    <row r="365" spans="1:14" ht="16" customHeight="1" x14ac:dyDescent="0.2">
      <c r="A365" s="1" t="s">
        <v>6</v>
      </c>
      <c r="B365" s="1" t="s">
        <v>793</v>
      </c>
      <c r="C365" s="1" t="s">
        <v>780</v>
      </c>
      <c r="D365" s="1">
        <v>1</v>
      </c>
      <c r="E365" s="18" t="str">
        <f>CONCATENATE(VLOOKUP(IF(A365="ts",CONCATENATE(LEFT(C365,FIND("Entry",C365)-1),"Table"),C365),B$2:E$675,4,FALSE),":",IF(A365="T",CONCATENATE(B365,"[]"),B365))</f>
        <v>tmns:tmnsTmaSpecificCapabilities:tmnsRadio:radioNotifications:txNumQueueOverflowsNotificationBranch:txNumQueueOverflowsNotifEnable</v>
      </c>
      <c r="F365" s="18" t="str">
        <f>CONCATENATE(VLOOKUP(IF(A365="ts",CONCATENATE(LEFT(C365,FIND("Entry",C365)-1),"Table"),C365),B$2:F$675,5,FALSE),IF(A365="ts",".1.","."),D365)</f>
        <v>.31409.3.20.6.1.1</v>
      </c>
      <c r="G365" s="1" t="s">
        <v>52</v>
      </c>
      <c r="H365" s="1" t="s">
        <v>9</v>
      </c>
      <c r="I365" s="14" t="s">
        <v>1249</v>
      </c>
      <c r="K365" s="19">
        <v>42314</v>
      </c>
      <c r="L365" s="1" t="b">
        <v>1</v>
      </c>
      <c r="M365" s="1" t="b">
        <v>1</v>
      </c>
      <c r="N365" s="1" t="s">
        <v>1030</v>
      </c>
    </row>
    <row r="366" spans="1:14" ht="16" customHeight="1" x14ac:dyDescent="0.2">
      <c r="A366" s="1" t="s">
        <v>6</v>
      </c>
      <c r="B366" s="1" t="s">
        <v>794</v>
      </c>
      <c r="C366" s="1" t="s">
        <v>780</v>
      </c>
      <c r="D366" s="1">
        <v>2</v>
      </c>
      <c r="E366" s="18" t="str">
        <f>CONCATENATE(VLOOKUP(IF(A366="ts",CONCATENATE(LEFT(C366,FIND("Entry",C366)-1),"Table"),C366),B$2:E$675,4,FALSE),":",IF(A366="T",CONCATENATE(B366,"[]"),B366))</f>
        <v>tmns:tmnsTmaSpecificCapabilities:tmnsRadio:radioNotifications:txNumQueueOverflowsNotificationBranch:txNumQueueOverflowsNotifInterval</v>
      </c>
      <c r="F366" s="18" t="str">
        <f>CONCATENATE(VLOOKUP(IF(A366="ts",CONCATENATE(LEFT(C366,FIND("Entry",C366)-1),"Table"),C366),B$2:F$675,5,FALSE),IF(A366="ts",".1.","."),D366)</f>
        <v>.31409.3.20.6.1.2</v>
      </c>
      <c r="G366" s="1" t="s">
        <v>26</v>
      </c>
      <c r="H366" s="1" t="s">
        <v>9</v>
      </c>
      <c r="I366" s="14" t="s">
        <v>1265</v>
      </c>
      <c r="K366" s="19">
        <v>42314</v>
      </c>
      <c r="L366" s="1" t="b">
        <v>1</v>
      </c>
      <c r="M366" s="1" t="b">
        <v>1</v>
      </c>
      <c r="N366" s="1" t="s">
        <v>1031</v>
      </c>
    </row>
    <row r="367" spans="1:14" ht="16" customHeight="1" x14ac:dyDescent="0.2">
      <c r="A367" s="1" t="s">
        <v>6</v>
      </c>
      <c r="B367" s="1" t="s">
        <v>795</v>
      </c>
      <c r="C367" s="1" t="s">
        <v>780</v>
      </c>
      <c r="D367" s="1">
        <v>3</v>
      </c>
      <c r="E367" s="18" t="str">
        <f>CONCATENATE(VLOOKUP(IF(A367="ts",CONCATENATE(LEFT(C367,FIND("Entry",C367)-1),"Table"),C367),B$2:E$675,4,FALSE),":",IF(A367="T",CONCATENATE(B367,"[]"),B367))</f>
        <v>tmns:tmnsTmaSpecificCapabilities:tmnsRadio:radioNotifications:txNumQueueOverflowsNotificationBranch:txNumQueueOverflowsNotifRepeat</v>
      </c>
      <c r="F367" s="18" t="str">
        <f>CONCATENATE(VLOOKUP(IF(A367="ts",CONCATENATE(LEFT(C367,FIND("Entry",C367)-1),"Table"),C367),B$2:F$675,5,FALSE),IF(A367="ts",".1.","."),D367)</f>
        <v>.31409.3.20.6.1.3</v>
      </c>
      <c r="G367" s="1" t="s">
        <v>26</v>
      </c>
      <c r="H367" s="1" t="s">
        <v>9</v>
      </c>
      <c r="I367" s="14" t="s">
        <v>1266</v>
      </c>
      <c r="K367" s="19">
        <v>42314</v>
      </c>
      <c r="L367" s="1" t="b">
        <v>1</v>
      </c>
      <c r="M367" s="1" t="b">
        <v>1</v>
      </c>
      <c r="N367" s="1" t="s">
        <v>1032</v>
      </c>
    </row>
    <row r="368" spans="1:14" ht="16" customHeight="1" x14ac:dyDescent="0.2">
      <c r="A368" s="1" t="s">
        <v>6</v>
      </c>
      <c r="B368" s="1" t="s">
        <v>1033</v>
      </c>
      <c r="C368" s="1" t="s">
        <v>780</v>
      </c>
      <c r="D368" s="1">
        <v>4</v>
      </c>
      <c r="E368" s="18" t="str">
        <f>CONCATENATE(VLOOKUP(IF(A368="ts",CONCATENATE(LEFT(C368,FIND("Entry",C368)-1),"Table"),C368),B$2:E$675,4,FALSE),":",IF(A368="T",CONCATENATE(B368,"[]"),B368))</f>
        <v>tmns:tmnsTmaSpecificCapabilities:tmnsRadio:radioNotifications:txNumQueueOverflowsNotificationBranch:txNumQueueOverflowsNotifThd</v>
      </c>
      <c r="F368" s="18" t="str">
        <f>CONCATENATE(VLOOKUP(IF(A368="ts",CONCATENATE(LEFT(C368,FIND("Entry",C368)-1),"Table"),C368),B$2:F$675,5,FALSE),IF(A368="ts",".1.","."),D368)</f>
        <v>.31409.3.20.6.1.4</v>
      </c>
      <c r="G368" s="1" t="s">
        <v>237</v>
      </c>
      <c r="H368" s="1" t="s">
        <v>9</v>
      </c>
      <c r="K368" s="19">
        <v>42314</v>
      </c>
      <c r="L368" s="1" t="b">
        <v>1</v>
      </c>
      <c r="M368" s="1" t="b">
        <v>1</v>
      </c>
      <c r="N368" s="1" t="s">
        <v>1034</v>
      </c>
    </row>
    <row r="369" spans="1:14" ht="16" customHeight="1" x14ac:dyDescent="0.2">
      <c r="A369" s="1" t="s">
        <v>28</v>
      </c>
      <c r="B369" s="1" t="s">
        <v>781</v>
      </c>
      <c r="C369" s="1" t="s">
        <v>1422</v>
      </c>
      <c r="D369" s="1">
        <v>2</v>
      </c>
      <c r="E369" s="18" t="str">
        <f>CONCATENATE(VLOOKUP(IF(A369="ts",CONCATENATE(LEFT(C369,FIND("Entry",C369)-1),"Table"),C369),B$2:E$675,4,FALSE),":",IF(A369="T",CONCATENATE(B369,"[]"),B369))</f>
        <v>tmns:tmnsTmaSpecificCapabilities:tmnsRadio:radioNotifications:rxNumQueueOverflowsNotificationBranch</v>
      </c>
      <c r="F369" s="18" t="str">
        <f>CONCATENATE(VLOOKUP(IF(A369="ts",CONCATENATE(LEFT(C369,FIND("Entry",C369)-1),"Table"),C369),B$2:F$675,5,FALSE),IF(A369="ts",".1.","."),D369)</f>
        <v>.31409.3.20.6.2</v>
      </c>
      <c r="I369" s="2"/>
      <c r="K369" s="19">
        <v>42314</v>
      </c>
    </row>
    <row r="370" spans="1:14" ht="16" customHeight="1" x14ac:dyDescent="0.2">
      <c r="A370" s="1" t="s">
        <v>28</v>
      </c>
      <c r="B370" s="1" t="s">
        <v>784</v>
      </c>
      <c r="C370" s="1" t="s">
        <v>781</v>
      </c>
      <c r="D370" s="1">
        <v>0</v>
      </c>
      <c r="E370" s="18" t="str">
        <f>CONCATENATE(VLOOKUP(IF(A370="ts",CONCATENATE(LEFT(C370,FIND("Entry",C370)-1),"Table"),C370),B$2:E$675,4,FALSE),":",IF(A370="T",CONCATENATE(B370,"[]"),B370))</f>
        <v>tmns:tmnsTmaSpecificCapabilities:tmnsRadio:radioNotifications:rxNumQueueOverflowsNotificationBranch:rxNumQueueOverflowsNotifications</v>
      </c>
      <c r="F370" s="18" t="str">
        <f>CONCATENATE(VLOOKUP(IF(A370="ts",CONCATENATE(LEFT(C370,FIND("Entry",C370)-1),"Table"),C370),B$2:F$675,5,FALSE),IF(A370="ts",".1.","."),D370)</f>
        <v>.31409.3.20.6.2.0</v>
      </c>
      <c r="I370" s="2"/>
      <c r="K370" s="19">
        <v>42314</v>
      </c>
    </row>
    <row r="371" spans="1:14" ht="32" customHeight="1" x14ac:dyDescent="0.2">
      <c r="A371" s="1" t="s">
        <v>605</v>
      </c>
      <c r="B371" s="1" t="s">
        <v>785</v>
      </c>
      <c r="C371" s="1" t="s">
        <v>784</v>
      </c>
      <c r="D371" s="1">
        <v>1</v>
      </c>
      <c r="E371" s="18" t="str">
        <f>CONCATENATE(VLOOKUP(IF(A371="ts",CONCATENATE(LEFT(C371,FIND("Entry",C371)-1),"Table"),C371),B$2:E$675,4,FALSE),":",IF(A371="T",CONCATENATE(B371,"[]"),B371))</f>
        <v>tmns:tmnsTmaSpecificCapabilities:tmnsRadio:radioNotifications:rxNumQueueOverflowsNotificationBranch:rxNumQueueOverflowsNotifications:rxNumQueueOverflowsNotification</v>
      </c>
      <c r="F371" s="18" t="str">
        <f>CONCATENATE(VLOOKUP(IF(A371="ts",CONCATENATE(LEFT(C371,FIND("Entry",C371)-1),"Table"),C371),B$2:F$675,5,FALSE),IF(A371="ts",".1.","."),D371)</f>
        <v>.31409.3.20.6.2.0.1</v>
      </c>
      <c r="G371" s="3" t="s">
        <v>1379</v>
      </c>
      <c r="K371" s="19">
        <v>42314</v>
      </c>
      <c r="N371" s="1" t="s">
        <v>1035</v>
      </c>
    </row>
    <row r="372" spans="1:14" ht="16" customHeight="1" x14ac:dyDescent="0.2">
      <c r="A372" s="1" t="s">
        <v>6</v>
      </c>
      <c r="B372" s="1" t="s">
        <v>786</v>
      </c>
      <c r="C372" s="1" t="s">
        <v>781</v>
      </c>
      <c r="D372" s="1">
        <v>1</v>
      </c>
      <c r="E372" s="18" t="str">
        <f>CONCATENATE(VLOOKUP(IF(A372="ts",CONCATENATE(LEFT(C372,FIND("Entry",C372)-1),"Table"),C372),B$2:E$675,4,FALSE),":",IF(A372="T",CONCATENATE(B372,"[]"),B372))</f>
        <v>tmns:tmnsTmaSpecificCapabilities:tmnsRadio:radioNotifications:rxNumQueueOverflowsNotificationBranch:rxNumQueueOverflowsNotifEnable</v>
      </c>
      <c r="F372" s="18" t="str">
        <f>CONCATENATE(VLOOKUP(IF(A372="ts",CONCATENATE(LEFT(C372,FIND("Entry",C372)-1),"Table"),C372),B$2:F$675,5,FALSE),IF(A372="ts",".1.","."),D372)</f>
        <v>.31409.3.20.6.2.1</v>
      </c>
      <c r="G372" s="1" t="s">
        <v>52</v>
      </c>
      <c r="H372" s="1" t="s">
        <v>9</v>
      </c>
      <c r="I372" s="14" t="s">
        <v>1249</v>
      </c>
      <c r="K372" s="19">
        <v>42314</v>
      </c>
      <c r="L372" s="1" t="b">
        <v>1</v>
      </c>
      <c r="M372" s="1" t="b">
        <v>1</v>
      </c>
      <c r="N372" s="1" t="s">
        <v>1036</v>
      </c>
    </row>
    <row r="373" spans="1:14" ht="16" customHeight="1" x14ac:dyDescent="0.2">
      <c r="A373" s="1" t="s">
        <v>6</v>
      </c>
      <c r="B373" s="1" t="s">
        <v>787</v>
      </c>
      <c r="C373" s="1" t="s">
        <v>781</v>
      </c>
      <c r="D373" s="1">
        <v>2</v>
      </c>
      <c r="E373" s="18" t="str">
        <f>CONCATENATE(VLOOKUP(IF(A373="ts",CONCATENATE(LEFT(C373,FIND("Entry",C373)-1),"Table"),C373),B$2:E$675,4,FALSE),":",IF(A373="T",CONCATENATE(B373,"[]"),B373))</f>
        <v>tmns:tmnsTmaSpecificCapabilities:tmnsRadio:radioNotifications:rxNumQueueOverflowsNotificationBranch:rxNumQueueOverflowsNotifInterval</v>
      </c>
      <c r="F373" s="18" t="str">
        <f>CONCATENATE(VLOOKUP(IF(A373="ts",CONCATENATE(LEFT(C373,FIND("Entry",C373)-1),"Table"),C373),B$2:F$675,5,FALSE),IF(A373="ts",".1.","."),D373)</f>
        <v>.31409.3.20.6.2.2</v>
      </c>
      <c r="G373" s="1" t="s">
        <v>26</v>
      </c>
      <c r="H373" s="1" t="s">
        <v>9</v>
      </c>
      <c r="I373" s="14" t="s">
        <v>1265</v>
      </c>
      <c r="K373" s="19">
        <v>42314</v>
      </c>
      <c r="L373" s="1" t="b">
        <v>1</v>
      </c>
      <c r="M373" s="1" t="b">
        <v>1</v>
      </c>
      <c r="N373" s="1" t="s">
        <v>1037</v>
      </c>
    </row>
    <row r="374" spans="1:14" ht="16" customHeight="1" x14ac:dyDescent="0.2">
      <c r="A374" s="1" t="s">
        <v>6</v>
      </c>
      <c r="B374" s="1" t="s">
        <v>788</v>
      </c>
      <c r="C374" s="1" t="s">
        <v>781</v>
      </c>
      <c r="D374" s="1">
        <v>3</v>
      </c>
      <c r="E374" s="18" t="str">
        <f>CONCATENATE(VLOOKUP(IF(A374="ts",CONCATENATE(LEFT(C374,FIND("Entry",C374)-1),"Table"),C374),B$2:E$675,4,FALSE),":",IF(A374="T",CONCATENATE(B374,"[]"),B374))</f>
        <v>tmns:tmnsTmaSpecificCapabilities:tmnsRadio:radioNotifications:rxNumQueueOverflowsNotificationBranch:rxNumQueueOverflowsNotifRepeat</v>
      </c>
      <c r="F374" s="18" t="str">
        <f>CONCATENATE(VLOOKUP(IF(A374="ts",CONCATENATE(LEFT(C374,FIND("Entry",C374)-1),"Table"),C374),B$2:F$675,5,FALSE),IF(A374="ts",".1.","."),D374)</f>
        <v>.31409.3.20.6.2.3</v>
      </c>
      <c r="G374" s="1" t="s">
        <v>26</v>
      </c>
      <c r="H374" s="1" t="s">
        <v>9</v>
      </c>
      <c r="I374" s="14" t="s">
        <v>1266</v>
      </c>
      <c r="K374" s="19">
        <v>42314</v>
      </c>
      <c r="L374" s="1" t="b">
        <v>1</v>
      </c>
      <c r="M374" s="1" t="b">
        <v>1</v>
      </c>
      <c r="N374" s="1" t="s">
        <v>1038</v>
      </c>
    </row>
    <row r="375" spans="1:14" ht="16" customHeight="1" x14ac:dyDescent="0.2">
      <c r="A375" s="1" t="s">
        <v>6</v>
      </c>
      <c r="B375" s="1" t="s">
        <v>789</v>
      </c>
      <c r="C375" s="1" t="s">
        <v>781</v>
      </c>
      <c r="D375" s="1">
        <v>4</v>
      </c>
      <c r="E375" s="18" t="str">
        <f>CONCATENATE(VLOOKUP(IF(A375="ts",CONCATENATE(LEFT(C375,FIND("Entry",C375)-1),"Table"),C375),B$2:E$675,4,FALSE),":",IF(A375="T",CONCATENATE(B375,"[]"),B375))</f>
        <v>tmns:tmnsTmaSpecificCapabilities:tmnsRadio:radioNotifications:rxNumQueueOverflowsNotificationBranch:rxNumQueueOverflowsNotifThd</v>
      </c>
      <c r="F375" s="18" t="str">
        <f>CONCATENATE(VLOOKUP(IF(A375="ts",CONCATENATE(LEFT(C375,FIND("Entry",C375)-1),"Table"),C375),B$2:F$675,5,FALSE),IF(A375="ts",".1.","."),D375)</f>
        <v>.31409.3.20.6.2.4</v>
      </c>
      <c r="G375" s="1" t="s">
        <v>237</v>
      </c>
      <c r="H375" s="1" t="s">
        <v>9</v>
      </c>
      <c r="K375" s="19">
        <v>42314</v>
      </c>
      <c r="L375" s="1" t="b">
        <v>1</v>
      </c>
      <c r="M375" s="1" t="b">
        <v>1</v>
      </c>
      <c r="N375" s="1" t="s">
        <v>1039</v>
      </c>
    </row>
    <row r="376" spans="1:14" ht="16" customHeight="1" x14ac:dyDescent="0.2">
      <c r="A376" s="1" t="s">
        <v>28</v>
      </c>
      <c r="B376" s="1" t="s">
        <v>782</v>
      </c>
      <c r="C376" s="1" t="s">
        <v>1422</v>
      </c>
      <c r="D376" s="1">
        <v>3</v>
      </c>
      <c r="E376" s="18" t="str">
        <f>CONCATENATE(VLOOKUP(IF(A376="ts",CONCATENATE(LEFT(C376,FIND("Entry",C376)-1),"Table"),C376),B$2:E$675,4,FALSE),":",IF(A376="T",CONCATENATE(B376,"[]"),B376))</f>
        <v>tmns:tmnsTmaSpecificCapabilities:tmnsRadio:radioNotifications:authenticationNotificationBranch</v>
      </c>
      <c r="F376" s="18" t="str">
        <f>CONCATENATE(VLOOKUP(IF(A376="ts",CONCATENATE(LEFT(C376,FIND("Entry",C376)-1),"Table"),C376),B$2:F$675,5,FALSE),IF(A376="ts",".1.","."),D376)</f>
        <v>.31409.3.20.6.3</v>
      </c>
      <c r="I376" s="2"/>
      <c r="K376" s="19">
        <v>42314</v>
      </c>
    </row>
    <row r="377" spans="1:14" ht="16" customHeight="1" x14ac:dyDescent="0.2">
      <c r="A377" s="1" t="s">
        <v>28</v>
      </c>
      <c r="B377" s="1" t="s">
        <v>783</v>
      </c>
      <c r="C377" s="1" t="s">
        <v>782</v>
      </c>
      <c r="D377" s="1">
        <v>0</v>
      </c>
      <c r="E377" s="18" t="str">
        <f>CONCATENATE(VLOOKUP(IF(A377="ts",CONCATENATE(LEFT(C377,FIND("Entry",C377)-1),"Table"),C377),B$2:E$675,4,FALSE),":",IF(A377="T",CONCATENATE(B377,"[]"),B377))</f>
        <v>tmns:tmnsTmaSpecificCapabilities:tmnsRadio:radioNotifications:authenticationNotificationBranch:authenticationNotifications</v>
      </c>
      <c r="F377" s="18" t="str">
        <f>CONCATENATE(VLOOKUP(IF(A377="ts",CONCATENATE(LEFT(C377,FIND("Entry",C377)-1),"Table"),C377),B$2:F$675,5,FALSE),IF(A377="ts",".1.","."),D377)</f>
        <v>.31409.3.20.6.3.0</v>
      </c>
      <c r="I377" s="2"/>
      <c r="K377" s="19">
        <v>42314</v>
      </c>
    </row>
    <row r="378" spans="1:14" ht="16" customHeight="1" x14ac:dyDescent="0.2">
      <c r="A378" s="1" t="s">
        <v>28</v>
      </c>
      <c r="B378" s="1" t="s">
        <v>159</v>
      </c>
      <c r="C378" s="1" t="s">
        <v>143</v>
      </c>
      <c r="D378" s="1">
        <v>22</v>
      </c>
      <c r="E378" s="18" t="str">
        <f>CONCATENATE(VLOOKUP(IF(A378="ts",CONCATENATE(LEFT(C378,FIND("Entry",C378)-1),"Table"),C378),B$2:E$675,4,FALSE),":",IF(A378="T",CONCATENATE(B378,"[]"),B378))</f>
        <v>tmns:tmnsTmaSpecificCapabilities:tmnsLinkManager</v>
      </c>
      <c r="F378" s="18" t="str">
        <f>CONCATENATE(VLOOKUP(IF(A378="ts",CONCATENATE(LEFT(C378,FIND("Entry",C378)-1),"Table"),C378),B$2:F$675,5,FALSE),IF(A378="ts",".1.","."),D378)</f>
        <v>.31409.3.22</v>
      </c>
      <c r="I378" s="2"/>
      <c r="K378" s="19">
        <v>42314</v>
      </c>
    </row>
    <row r="379" spans="1:14" ht="16" customHeight="1" x14ac:dyDescent="0.2">
      <c r="A379" s="1" t="s">
        <v>6</v>
      </c>
      <c r="B379" s="1" t="s">
        <v>714</v>
      </c>
      <c r="C379" s="1" t="s">
        <v>159</v>
      </c>
      <c r="D379" s="1">
        <v>1</v>
      </c>
      <c r="E379" s="18" t="str">
        <f>CONCATENATE(VLOOKUP(IF(A379="ts",CONCATENATE(LEFT(C379,FIND("Entry",C379)-1),"Table"),C379),B$2:E$675,4,FALSE),":",IF(A379="T",CONCATENATE(B379,"[]"),B379))</f>
        <v>tmns:tmnsTmaSpecificCapabilities:tmnsLinkManager:idleOnPtpTimingThresholdExceeded</v>
      </c>
      <c r="F379" s="18" t="str">
        <f>CONCATENATE(VLOOKUP(IF(A379="ts",CONCATENATE(LEFT(C379,FIND("Entry",C379)-1),"Table"),C379),B$2:F$675,5,FALSE),IF(A379="ts",".1.","."),D379)</f>
        <v>.31409.3.22.1</v>
      </c>
      <c r="G379" s="1" t="s">
        <v>52</v>
      </c>
      <c r="H379" s="1" t="s">
        <v>9</v>
      </c>
      <c r="I379" s="14" t="s">
        <v>1249</v>
      </c>
      <c r="K379" s="19">
        <v>42314</v>
      </c>
      <c r="L379" s="1" t="b">
        <v>1</v>
      </c>
      <c r="M379" s="1" t="b">
        <v>1</v>
      </c>
      <c r="N379" s="1" t="s">
        <v>1040</v>
      </c>
    </row>
    <row r="380" spans="1:14" ht="32" customHeight="1" x14ac:dyDescent="0.2">
      <c r="A380" s="1" t="s">
        <v>6</v>
      </c>
      <c r="B380" s="1" t="s">
        <v>715</v>
      </c>
      <c r="C380" s="1" t="s">
        <v>159</v>
      </c>
      <c r="D380" s="1">
        <v>2</v>
      </c>
      <c r="E380" s="18" t="str">
        <f>CONCATENATE(VLOOKUP(IF(A380="ts",CONCATENATE(LEFT(C380,FIND("Entry",C380)-1),"Table"),C380),B$2:E$675,4,FALSE),":",IF(A380="T",CONCATENATE(B380,"[]"),B380))</f>
        <v>tmns:tmnsTmaSpecificCapabilities:tmnsLinkManager:tdmaMode</v>
      </c>
      <c r="F380" s="18" t="str">
        <f>CONCATENATE(VLOOKUP(IF(A380="ts",CONCATENATE(LEFT(C380,FIND("Entry",C380)-1),"Table"),C380),B$2:F$675,5,FALSE),IF(A380="ts",".1.","."),D380)</f>
        <v>.31409.3.22.2</v>
      </c>
      <c r="G380" s="3" t="s">
        <v>1267</v>
      </c>
      <c r="H380" s="1" t="s">
        <v>9</v>
      </c>
      <c r="I380" s="14" t="s">
        <v>1268</v>
      </c>
      <c r="K380" s="19">
        <v>42314</v>
      </c>
      <c r="L380" s="1" t="b">
        <v>1</v>
      </c>
      <c r="M380" s="1" t="b">
        <v>1</v>
      </c>
      <c r="N380" s="1" t="s">
        <v>1041</v>
      </c>
    </row>
    <row r="381" spans="1:14" ht="16" customHeight="1" x14ac:dyDescent="0.2">
      <c r="A381" s="1" t="s">
        <v>6</v>
      </c>
      <c r="B381" s="1" t="s">
        <v>716</v>
      </c>
      <c r="C381" s="1" t="s">
        <v>159</v>
      </c>
      <c r="D381" s="1">
        <v>3</v>
      </c>
      <c r="E381" s="18" t="str">
        <f>CONCATENATE(VLOOKUP(IF(A381="ts",CONCATENATE(LEFT(C381,FIND("Entry",C381)-1),"Table"),C381),B$2:E$675,4,FALSE),":",IF(A381="T",CONCATENATE(B381,"[]"),B381))</f>
        <v>tmns:tmnsTmaSpecificCapabilities:tmnsLinkManager:tdmaDynamicAllocation</v>
      </c>
      <c r="F381" s="18" t="str">
        <f>CONCATENATE(VLOOKUP(IF(A381="ts",CONCATENATE(LEFT(C381,FIND("Entry",C381)-1),"Table"),C381),B$2:F$675,5,FALSE),IF(A381="ts",".1.","."),D381)</f>
        <v>.31409.3.22.3</v>
      </c>
      <c r="G381" s="1" t="s">
        <v>1269</v>
      </c>
      <c r="H381" s="1" t="s">
        <v>9</v>
      </c>
      <c r="I381" s="14" t="s">
        <v>1270</v>
      </c>
      <c r="K381" s="19">
        <v>42314</v>
      </c>
      <c r="L381" s="1" t="b">
        <v>1</v>
      </c>
      <c r="M381" s="1" t="b">
        <v>1</v>
      </c>
      <c r="N381" s="1" t="s">
        <v>1042</v>
      </c>
    </row>
    <row r="382" spans="1:14" ht="48" customHeight="1" x14ac:dyDescent="0.2">
      <c r="A382" s="1" t="s">
        <v>6</v>
      </c>
      <c r="B382" s="1" t="s">
        <v>717</v>
      </c>
      <c r="C382" s="1" t="s">
        <v>159</v>
      </c>
      <c r="D382" s="1">
        <v>4</v>
      </c>
      <c r="E382" s="18" t="str">
        <f>CONCATENATE(VLOOKUP(IF(A382="ts",CONCATENATE(LEFT(C382,FIND("Entry",C382)-1),"Table"),C382),B$2:E$675,4,FALSE),":",IF(A382="T",CONCATENATE(B382,"[]"),B382))</f>
        <v>tmns:tmnsTmaSpecificCapabilities:tmnsLinkManager:lmDebugLogLevel</v>
      </c>
      <c r="F382" s="18" t="str">
        <f>CONCATENATE(VLOOKUP(IF(A382="ts",CONCATENATE(LEFT(C382,FIND("Entry",C382)-1),"Table"),C382),B$2:F$675,5,FALSE),IF(A382="ts",".1.","."),D382)</f>
        <v>.31409.3.22.4</v>
      </c>
      <c r="G382" s="3" t="s">
        <v>1272</v>
      </c>
      <c r="H382" s="1" t="s">
        <v>9</v>
      </c>
      <c r="I382" s="14" t="s">
        <v>1271</v>
      </c>
      <c r="K382" s="19">
        <v>42314</v>
      </c>
      <c r="L382" s="1" t="b">
        <v>1</v>
      </c>
      <c r="M382" s="1" t="b">
        <v>1</v>
      </c>
      <c r="N382" s="1" t="s">
        <v>1043</v>
      </c>
    </row>
    <row r="383" spans="1:14" ht="16" customHeight="1" x14ac:dyDescent="0.2">
      <c r="A383" s="1" t="s">
        <v>107</v>
      </c>
      <c r="B383" s="1" t="s">
        <v>718</v>
      </c>
      <c r="C383" s="1" t="s">
        <v>159</v>
      </c>
      <c r="D383" s="1">
        <v>5</v>
      </c>
      <c r="E383" s="18" t="str">
        <f>CONCATENATE(VLOOKUP(IF(A383="ts",CONCATENATE(LEFT(C383,FIND("Entry",C383)-1),"Table"),C383),B$2:E$675,4,FALSE),":",IF(A383="T",CONCATENATE(B383,"[]"),B383))</f>
        <v>tmns:tmnsTmaSpecificCapabilities:tmnsLinkManager:lmTxLinksTable[]</v>
      </c>
      <c r="F383" s="18" t="str">
        <f>CONCATENATE(VLOOKUP(IF(A383="ts",CONCATENATE(LEFT(C383,FIND("Entry",C383)-1),"Table"),C383),B$2:F$675,5,FALSE),IF(A383="ts",".1.","."),D383)</f>
        <v>.31409.3.22.5</v>
      </c>
      <c r="G383" s="1" t="s">
        <v>1273</v>
      </c>
      <c r="H383" s="1" t="s">
        <v>18</v>
      </c>
      <c r="K383" s="19">
        <v>42314</v>
      </c>
      <c r="L383" s="1" t="b">
        <v>1</v>
      </c>
      <c r="M383" s="1" t="b">
        <v>1</v>
      </c>
      <c r="N383" s="1" t="s">
        <v>1044</v>
      </c>
    </row>
    <row r="384" spans="1:14" ht="16" customHeight="1" x14ac:dyDescent="0.2">
      <c r="A384" s="1" t="s">
        <v>564</v>
      </c>
      <c r="B384" s="1" t="s">
        <v>1442</v>
      </c>
      <c r="C384" s="1" t="s">
        <v>719</v>
      </c>
      <c r="D384" s="1">
        <v>1</v>
      </c>
      <c r="E384" s="18" t="str">
        <f>CONCATENATE(VLOOKUP(IF(A384="ts",CONCATENATE(LEFT(C384,FIND("Entry",C384)-1),"Table"),C384),B$2:E$675,4,FALSE),":",IF(A384="T",CONCATENATE(B384,"[]"),B384))</f>
        <v>tmns:tmnsTmaSpecificCapabilities:tmnsLinkManager:lmTxLinksTable[]:lmTxLinkDstGroupRfMacAddr</v>
      </c>
      <c r="F384" s="18" t="str">
        <f>CONCATENATE(VLOOKUP(IF(A384="ts",CONCATENATE(LEFT(C384,FIND("Entry",C384)-1),"Table"),C384),B$2:F$675,5,FALSE),IF(A384="ts",".1.","."),D384)</f>
        <v>.31409.3.22.5.1.1</v>
      </c>
      <c r="G384" s="1" t="s">
        <v>1429</v>
      </c>
      <c r="H384" s="1" t="s">
        <v>1245</v>
      </c>
      <c r="J384" s="3">
        <v>1</v>
      </c>
      <c r="K384" s="19">
        <v>42314</v>
      </c>
      <c r="L384" s="1" t="b">
        <v>1</v>
      </c>
      <c r="M384" s="1" t="b">
        <v>1</v>
      </c>
      <c r="N384" s="1" t="s">
        <v>1443</v>
      </c>
    </row>
    <row r="385" spans="1:14" ht="16" customHeight="1" x14ac:dyDescent="0.2">
      <c r="A385" s="1" t="s">
        <v>564</v>
      </c>
      <c r="B385" s="1" t="s">
        <v>1441</v>
      </c>
      <c r="C385" s="1" t="s">
        <v>719</v>
      </c>
      <c r="D385" s="1">
        <v>2</v>
      </c>
      <c r="E385" s="18" t="str">
        <f>CONCATENATE(VLOOKUP(IF(A385="ts",CONCATENATE(LEFT(C385,FIND("Entry",C385)-1),"Table"),C385),B$2:E$675,4,FALSE),":",IF(A385="T",CONCATENATE(B385,"[]"),B385))</f>
        <v>tmns:tmnsTmaSpecificCapabilities:tmnsLinkManager:lmTxLinksTable[]:lmTxLinkSrcRadioRfMacAddr</v>
      </c>
      <c r="F385" s="18" t="str">
        <f>CONCATENATE(VLOOKUP(IF(A385="ts",CONCATENATE(LEFT(C385,FIND("Entry",C385)-1),"Table"),C385),B$2:F$675,5,FALSE),IF(A385="ts",".1.","."),D385)</f>
        <v>.31409.3.22.5.1.2</v>
      </c>
      <c r="G385" s="1" t="s">
        <v>1429</v>
      </c>
      <c r="H385" s="1" t="s">
        <v>1245</v>
      </c>
      <c r="J385" s="3">
        <v>2</v>
      </c>
      <c r="K385" s="19">
        <v>42314</v>
      </c>
      <c r="L385" s="1" t="b">
        <v>1</v>
      </c>
      <c r="M385" s="1" t="b">
        <v>1</v>
      </c>
      <c r="N385" s="1" t="s">
        <v>1444</v>
      </c>
    </row>
    <row r="386" spans="1:14" ht="16" customHeight="1" x14ac:dyDescent="0.2">
      <c r="A386" s="1" t="s">
        <v>564</v>
      </c>
      <c r="B386" s="1" t="s">
        <v>720</v>
      </c>
      <c r="C386" s="1" t="s">
        <v>719</v>
      </c>
      <c r="D386" s="1">
        <v>3</v>
      </c>
      <c r="E386" s="18" t="str">
        <f>CONCATENATE(VLOOKUP(IF(A386="ts",CONCATENATE(LEFT(C386,FIND("Entry",C386)-1),"Table"),C386),B$2:E$675,4,FALSE),":",IF(A386="T",CONCATENATE(B386,"[]"),B386))</f>
        <v>tmns:tmnsTmaSpecificCapabilities:tmnsLinkManager:lmTxLinksTable[]:lmTxLinkSrcRadioIpAddr</v>
      </c>
      <c r="F386" s="18" t="str">
        <f>CONCATENATE(VLOOKUP(IF(A386="ts",CONCATENATE(LEFT(C386,FIND("Entry",C386)-1),"Table"),C386),B$2:F$675,5,FALSE),IF(A386="ts",".1.","."),D386)</f>
        <v>.31409.3.22.5.1.3</v>
      </c>
      <c r="G386" s="1" t="s">
        <v>223</v>
      </c>
      <c r="H386" s="1" t="s">
        <v>1245</v>
      </c>
      <c r="K386" s="19">
        <v>42314</v>
      </c>
      <c r="L386" s="1" t="b">
        <v>1</v>
      </c>
      <c r="M386" s="1" t="b">
        <v>1</v>
      </c>
      <c r="N386" s="1" t="s">
        <v>1451</v>
      </c>
    </row>
    <row r="387" spans="1:14" ht="16" customHeight="1" x14ac:dyDescent="0.2">
      <c r="A387" s="1" t="s">
        <v>564</v>
      </c>
      <c r="B387" s="1" t="s">
        <v>721</v>
      </c>
      <c r="C387" s="1" t="s">
        <v>719</v>
      </c>
      <c r="D387" s="1">
        <v>4</v>
      </c>
      <c r="E387" s="18" t="str">
        <f>CONCATENATE(VLOOKUP(IF(A387="ts",CONCATENATE(LEFT(C387,FIND("Entry",C387)-1),"Table"),C387),B$2:E$675,4,FALSE),":",IF(A387="T",CONCATENATE(B387,"[]"),B387))</f>
        <v>tmns:tmnsTmaSpecificCapabilities:tmnsLinkManager:lmTxLinksTable[]:lmTxLinkState</v>
      </c>
      <c r="F387" s="18" t="str">
        <f>CONCATENATE(VLOOKUP(IF(A387="ts",CONCATENATE(LEFT(C387,FIND("Entry",C387)-1),"Table"),C387),B$2:F$675,5,FALSE),IF(A387="ts",".1.","."),D387)</f>
        <v>.31409.3.22.5.1.4</v>
      </c>
      <c r="G387" s="1" t="s">
        <v>1274</v>
      </c>
      <c r="H387" s="1" t="s">
        <v>24</v>
      </c>
      <c r="K387" s="19">
        <v>42314</v>
      </c>
      <c r="L387" s="1" t="b">
        <v>1</v>
      </c>
      <c r="M387" s="1" t="b">
        <v>1</v>
      </c>
      <c r="N387" s="1" t="s">
        <v>1452</v>
      </c>
    </row>
    <row r="388" spans="1:14" ht="16" customHeight="1" x14ac:dyDescent="0.2">
      <c r="A388" s="1" t="s">
        <v>564</v>
      </c>
      <c r="B388" s="1" t="s">
        <v>722</v>
      </c>
      <c r="C388" s="1" t="s">
        <v>719</v>
      </c>
      <c r="D388" s="1">
        <v>5</v>
      </c>
      <c r="E388" s="18" t="str">
        <f>CONCATENATE(VLOOKUP(IF(A388="ts",CONCATENATE(LEFT(C388,FIND("Entry",C388)-1),"Table"),C388),B$2:E$675,4,FALSE),":",IF(A388="T",CONCATENATE(B388,"[]"),B388))</f>
        <v>tmns:tmnsTmaSpecificCapabilities:tmnsLinkManager:lmTxLinksTable[]:lmTxLinkType</v>
      </c>
      <c r="F388" s="18" t="str">
        <f>CONCATENATE(VLOOKUP(IF(A388="ts",CONCATENATE(LEFT(C388,FIND("Entry",C388)-1),"Table"),C388),B$2:F$675,5,FALSE),IF(A388="ts",".1.","."),D388)</f>
        <v>.31409.3.22.5.1.5</v>
      </c>
      <c r="G388" s="1" t="s">
        <v>1275</v>
      </c>
      <c r="H388" s="1" t="s">
        <v>1245</v>
      </c>
      <c r="K388" s="19">
        <v>42314</v>
      </c>
      <c r="L388" s="1" t="b">
        <v>1</v>
      </c>
      <c r="M388" s="1" t="b">
        <v>1</v>
      </c>
      <c r="N388" s="1" t="s">
        <v>1045</v>
      </c>
    </row>
    <row r="389" spans="1:14" ht="16" customHeight="1" x14ac:dyDescent="0.2">
      <c r="A389" s="1" t="s">
        <v>564</v>
      </c>
      <c r="B389" s="1" t="s">
        <v>1389</v>
      </c>
      <c r="C389" s="1" t="s">
        <v>719</v>
      </c>
      <c r="D389" s="1">
        <v>6</v>
      </c>
      <c r="E389" s="18" t="str">
        <f>CONCATENATE(VLOOKUP(IF(A389="ts",CONCATENATE(LEFT(C389,FIND("Entry",C389)-1),"Table"),C389),B$2:E$675,4,FALSE),":",IF(A389="T",CONCATENATE(B389,"[]"),B389))</f>
        <v>tmns:tmnsTmaSpecificCapabilities:tmnsLinkManager:lmTxLinksTable[]:lmTxLinkAssociatedMslpBearerId</v>
      </c>
      <c r="F389" s="18" t="str">
        <f>CONCATENATE(VLOOKUP(IF(A389="ts",CONCATENATE(LEFT(C389,FIND("Entry",C389)-1),"Table"),C389),B$2:F$675,5,FALSE),IF(A389="ts",".1.","."),D389)</f>
        <v>.31409.3.22.5.1.6</v>
      </c>
      <c r="G389" s="1" t="s">
        <v>237</v>
      </c>
      <c r="H389" s="1" t="s">
        <v>1245</v>
      </c>
      <c r="K389" s="19">
        <v>42314</v>
      </c>
      <c r="L389" s="1" t="b">
        <v>1</v>
      </c>
      <c r="M389" s="1" t="b">
        <v>1</v>
      </c>
      <c r="N389" s="1" t="s">
        <v>1046</v>
      </c>
    </row>
    <row r="390" spans="1:14" ht="16" customHeight="1" x14ac:dyDescent="0.2">
      <c r="A390" s="1" t="s">
        <v>564</v>
      </c>
      <c r="B390" s="1" t="s">
        <v>723</v>
      </c>
      <c r="C390" s="1" t="s">
        <v>719</v>
      </c>
      <c r="D390" s="1">
        <v>7</v>
      </c>
      <c r="E390" s="18" t="str">
        <f>CONCATENATE(VLOOKUP(IF(A390="ts",CONCATENATE(LEFT(C390,FIND("Entry",C390)-1),"Table"),C390),B$2:E$675,4,FALSE),":",IF(A390="T",CONCATENATE(B390,"[]"),B390))</f>
        <v>tmns:tmnsTmaSpecificCapabilities:tmnsLinkManager:lmTxLinksTable[]:lmTxLinkPriority</v>
      </c>
      <c r="F390" s="18" t="str">
        <f>CONCATENATE(VLOOKUP(IF(A390="ts",CONCATENATE(LEFT(C390,FIND("Entry",C390)-1),"Table"),C390),B$2:F$675,5,FALSE),IF(A390="ts",".1.","."),D390)</f>
        <v>.31409.3.22.5.1.7</v>
      </c>
      <c r="G390" s="1" t="s">
        <v>26</v>
      </c>
      <c r="H390" s="1" t="s">
        <v>1245</v>
      </c>
      <c r="K390" s="19">
        <v>42314</v>
      </c>
      <c r="L390" s="1" t="b">
        <v>1</v>
      </c>
      <c r="M390" s="1" t="b">
        <v>1</v>
      </c>
      <c r="N390" s="1" t="s">
        <v>1047</v>
      </c>
    </row>
    <row r="391" spans="1:14" ht="16" customHeight="1" x14ac:dyDescent="0.2">
      <c r="A391" s="1" t="s">
        <v>564</v>
      </c>
      <c r="B391" s="1" t="s">
        <v>724</v>
      </c>
      <c r="C391" s="1" t="s">
        <v>719</v>
      </c>
      <c r="D391" s="1">
        <v>8</v>
      </c>
      <c r="E391" s="18" t="str">
        <f>CONCATENATE(VLOOKUP(IF(A391="ts",CONCATENATE(LEFT(C391,FIND("Entry",C391)-1),"Table"),C391),B$2:E$675,4,FALSE),":",IF(A391="T",CONCATENATE(B391,"[]"),B391))</f>
        <v>tmns:tmnsTmaSpecificCapabilities:tmnsLinkManager:lmTxLinksTable[]:lmTxLinkMaxAllowableLatency</v>
      </c>
      <c r="F391" s="18" t="str">
        <f>CONCATENATE(VLOOKUP(IF(A391="ts",CONCATENATE(LEFT(C391,FIND("Entry",C391)-1),"Table"),C391),B$2:F$675,5,FALSE),IF(A391="ts",".1.","."),D391)</f>
        <v>.31409.3.22.5.1.8</v>
      </c>
      <c r="G391" s="1" t="s">
        <v>26</v>
      </c>
      <c r="H391" s="1" t="s">
        <v>1245</v>
      </c>
      <c r="K391" s="19">
        <v>42314</v>
      </c>
      <c r="L391" s="1" t="b">
        <v>1</v>
      </c>
      <c r="M391" s="1" t="b">
        <v>1</v>
      </c>
      <c r="N391" s="1" t="s">
        <v>1048</v>
      </c>
    </row>
    <row r="392" spans="1:14" ht="16" customHeight="1" x14ac:dyDescent="0.2">
      <c r="A392" s="1" t="s">
        <v>564</v>
      </c>
      <c r="B392" s="1" t="s">
        <v>725</v>
      </c>
      <c r="C392" s="1" t="s">
        <v>719</v>
      </c>
      <c r="D392" s="1">
        <v>9</v>
      </c>
      <c r="E392" s="18" t="str">
        <f>CONCATENATE(VLOOKUP(IF(A392="ts",CONCATENATE(LEFT(C392,FIND("Entry",C392)-1),"Table"),C392),B$2:E$675,4,FALSE),":",IF(A392="T",CONCATENATE(B392,"[]"),B392))</f>
        <v>tmns:tmnsTmaSpecificCapabilities:tmnsLinkManager:lmTxLinksTable[]:lmTxLinkMinCapacity</v>
      </c>
      <c r="F392" s="18" t="str">
        <f>CONCATENATE(VLOOKUP(IF(A392="ts",CONCATENATE(LEFT(C392,FIND("Entry",C392)-1),"Table"),C392),B$2:F$675,5,FALSE),IF(A392="ts",".1.","."),D392)</f>
        <v>.31409.3.22.5.1.9</v>
      </c>
      <c r="G392" s="1" t="s">
        <v>26</v>
      </c>
      <c r="H392" s="1" t="s">
        <v>1245</v>
      </c>
      <c r="K392" s="19">
        <v>42314</v>
      </c>
      <c r="L392" s="1" t="b">
        <v>1</v>
      </c>
      <c r="M392" s="1" t="b">
        <v>1</v>
      </c>
      <c r="N392" s="1" t="s">
        <v>1049</v>
      </c>
    </row>
    <row r="393" spans="1:14" ht="16" customHeight="1" x14ac:dyDescent="0.2">
      <c r="A393" s="1" t="s">
        <v>564</v>
      </c>
      <c r="B393" s="1" t="s">
        <v>726</v>
      </c>
      <c r="C393" s="1" t="s">
        <v>719</v>
      </c>
      <c r="D393" s="1">
        <v>10</v>
      </c>
      <c r="E393" s="18" t="str">
        <f>CONCATENATE(VLOOKUP(IF(A393="ts",CONCATENATE(LEFT(C393,FIND("Entry",C393)-1),"Table"),C393),B$2:E$675,4,FALSE),":",IF(A393="T",CONCATENATE(B393,"[]"),B393))</f>
        <v>tmns:tmnsTmaSpecificCapabilities:tmnsLinkManager:lmTxLinksTable[]:lmTxLinkAllocatedCapacity</v>
      </c>
      <c r="F393" s="18" t="str">
        <f>CONCATENATE(VLOOKUP(IF(A393="ts",CONCATENATE(LEFT(C393,FIND("Entry",C393)-1),"Table"),C393),B$2:F$675,5,FALSE),IF(A393="ts",".1.","."),D393)</f>
        <v>.31409.3.22.5.1.10</v>
      </c>
      <c r="G393" s="1" t="s">
        <v>26</v>
      </c>
      <c r="H393" s="1" t="s">
        <v>1245</v>
      </c>
      <c r="K393" s="19">
        <v>42314</v>
      </c>
      <c r="L393" s="1" t="b">
        <v>1</v>
      </c>
      <c r="M393" s="1" t="b">
        <v>1</v>
      </c>
      <c r="N393" s="1" t="s">
        <v>1050</v>
      </c>
    </row>
    <row r="394" spans="1:14" ht="16" customHeight="1" x14ac:dyDescent="0.2">
      <c r="A394" s="1" t="s">
        <v>564</v>
      </c>
      <c r="B394" s="1" t="s">
        <v>727</v>
      </c>
      <c r="C394" s="1" t="s">
        <v>719</v>
      </c>
      <c r="D394" s="1">
        <v>11</v>
      </c>
      <c r="E394" s="18" t="str">
        <f>CONCATENATE(VLOOKUP(IF(A394="ts",CONCATENATE(LEFT(C394,FIND("Entry",C394)-1),"Table"),C394),B$2:E$675,4,FALSE),":",IF(A394="T",CONCATENATE(B394,"[]"),B394))</f>
        <v>tmns:tmnsTmaSpecificCapabilities:tmnsLinkManager:lmTxLinksTable[]:lmTxLinkTxQueueLevel</v>
      </c>
      <c r="F394" s="18" t="str">
        <f>CONCATENATE(VLOOKUP(IF(A394="ts",CONCATENATE(LEFT(C394,FIND("Entry",C394)-1),"Table"),C394),B$2:F$675,5,FALSE),IF(A394="ts",".1.","."),D394)</f>
        <v>.31409.3.22.5.1.11</v>
      </c>
      <c r="G394" s="1" t="s">
        <v>1276</v>
      </c>
      <c r="H394" s="1" t="s">
        <v>24</v>
      </c>
      <c r="K394" s="19">
        <v>42314</v>
      </c>
      <c r="L394" s="1" t="b">
        <v>0</v>
      </c>
      <c r="M394" s="1" t="b">
        <v>1</v>
      </c>
      <c r="N394" s="1" t="s">
        <v>1051</v>
      </c>
    </row>
    <row r="395" spans="1:14" ht="16" customHeight="1" x14ac:dyDescent="0.2">
      <c r="A395" s="1" t="s">
        <v>564</v>
      </c>
      <c r="B395" s="1" t="s">
        <v>728</v>
      </c>
      <c r="C395" s="1" t="s">
        <v>719</v>
      </c>
      <c r="D395" s="1">
        <v>12</v>
      </c>
      <c r="E395" s="18" t="str">
        <f>CONCATENATE(VLOOKUP(IF(A395="ts",CONCATENATE(LEFT(C395,FIND("Entry",C395)-1),"Table"),C395),B$2:E$675,4,FALSE),":",IF(A395="T",CONCATENATE(B395,"[]"),B395))</f>
        <v>tmns:tmnsTmaSpecificCapabilities:tmnsLinkManager:lmTxLinksTable[]:lmTxLinkArqEnabled</v>
      </c>
      <c r="F395" s="18" t="str">
        <f>CONCATENATE(VLOOKUP(IF(A395="ts",CONCATENATE(LEFT(C395,FIND("Entry",C395)-1),"Table"),C395),B$2:F$675,5,FALSE),IF(A395="ts",".1.","."),D395)</f>
        <v>.31409.3.22.5.1.12</v>
      </c>
      <c r="G395" s="1" t="s">
        <v>52</v>
      </c>
      <c r="H395" s="1" t="s">
        <v>1245</v>
      </c>
      <c r="I395" s="14" t="s">
        <v>1249</v>
      </c>
      <c r="K395" s="19">
        <v>42314</v>
      </c>
      <c r="L395" s="1" t="b">
        <v>1</v>
      </c>
      <c r="M395" s="1" t="b">
        <v>1</v>
      </c>
      <c r="N395" s="1" t="s">
        <v>1052</v>
      </c>
    </row>
    <row r="396" spans="1:14" ht="16" customHeight="1" x14ac:dyDescent="0.2">
      <c r="A396" s="1" t="s">
        <v>564</v>
      </c>
      <c r="B396" s="1" t="s">
        <v>729</v>
      </c>
      <c r="C396" s="1" t="s">
        <v>719</v>
      </c>
      <c r="D396" s="1">
        <v>13</v>
      </c>
      <c r="E396" s="18" t="str">
        <f>CONCATENATE(VLOOKUP(IF(A396="ts",CONCATENATE(LEFT(C396,FIND("Entry",C396)-1),"Table"),C396),B$2:E$675,4,FALSE),":",IF(A396="T",CONCATENATE(B396,"[]"),B396))</f>
        <v>tmns:tmnsTmaSpecificCapabilities:tmnsLinkManager:lmTxLinksTable[]:lmTxLinkMaxQueueDrainTime</v>
      </c>
      <c r="F396" s="18" t="str">
        <f>CONCATENATE(VLOOKUP(IF(A396="ts",CONCATENATE(LEFT(C396,FIND("Entry",C396)-1),"Table"),C396),B$2:F$675,5,FALSE),IF(A396="ts",".1.","."),D396)</f>
        <v>.31409.3.22.5.1.13</v>
      </c>
      <c r="G396" s="1" t="s">
        <v>26</v>
      </c>
      <c r="H396" s="1" t="s">
        <v>1245</v>
      </c>
      <c r="I396" s="14" t="s">
        <v>1277</v>
      </c>
      <c r="K396" s="19">
        <v>42314</v>
      </c>
      <c r="L396" s="1" t="b">
        <v>1</v>
      </c>
      <c r="M396" s="1" t="b">
        <v>1</v>
      </c>
      <c r="N396" s="1" t="s">
        <v>1053</v>
      </c>
    </row>
    <row r="397" spans="1:14" ht="16" customHeight="1" x14ac:dyDescent="0.2">
      <c r="A397" s="1" t="s">
        <v>564</v>
      </c>
      <c r="B397" s="1" t="s">
        <v>730</v>
      </c>
      <c r="C397" s="1" t="s">
        <v>719</v>
      </c>
      <c r="D397" s="1">
        <v>14</v>
      </c>
      <c r="E397" s="18" t="str">
        <f>CONCATENATE(VLOOKUP(IF(A397="ts",CONCATENATE(LEFT(C397,FIND("Entry",C397)-1),"Table"),C397),B$2:E$675,4,FALSE),":",IF(A397="T",CONCATENATE(B397,"[]"),B397))</f>
        <v>tmns:tmnsTmaSpecificCapabilities:tmnsLinkManager:lmTxLinksTable[]:lmTxLinkAutoHandoffEnable</v>
      </c>
      <c r="F397" s="18" t="str">
        <f>CONCATENATE(VLOOKUP(IF(A397="ts",CONCATENATE(LEFT(C397,FIND("Entry",C397)-1),"Table"),C397),B$2:F$675,5,FALSE),IF(A397="ts",".1.","."),D397)</f>
        <v>.31409.3.22.5.1.14</v>
      </c>
      <c r="G397" s="1" t="s">
        <v>52</v>
      </c>
      <c r="H397" s="1" t="s">
        <v>1245</v>
      </c>
      <c r="I397" s="14" t="s">
        <v>1249</v>
      </c>
      <c r="K397" s="19">
        <v>42314</v>
      </c>
      <c r="L397" s="1" t="b">
        <v>1</v>
      </c>
      <c r="M397" s="1" t="b">
        <v>1</v>
      </c>
      <c r="N397" s="1" t="s">
        <v>1453</v>
      </c>
    </row>
    <row r="398" spans="1:14" ht="16" customHeight="1" x14ac:dyDescent="0.2">
      <c r="A398" s="1" t="s">
        <v>564</v>
      </c>
      <c r="B398" s="1" t="s">
        <v>731</v>
      </c>
      <c r="C398" s="1" t="s">
        <v>719</v>
      </c>
      <c r="D398" s="1">
        <v>15</v>
      </c>
      <c r="E398" s="18" t="str">
        <f>CONCATENATE(VLOOKUP(IF(A398="ts",CONCATENATE(LEFT(C398,FIND("Entry",C398)-1),"Table"),C398),B$2:E$675,4,FALSE),":",IF(A398="T",CONCATENATE(B398,"[]"),B398))</f>
        <v>tmns:tmnsTmaSpecificCapabilities:tmnsLinkManager:lmTxLinksTable[]:activeA2AHandoffRuleNumber</v>
      </c>
      <c r="F398" s="18" t="str">
        <f>CONCATENATE(VLOOKUP(IF(A398="ts",CONCATENATE(LEFT(C398,FIND("Entry",C398)-1),"Table"),C398),B$2:F$675,5,FALSE),IF(A398="ts",".1.","."),D398)</f>
        <v>.31409.3.22.5.1.15</v>
      </c>
      <c r="G398" s="1" t="s">
        <v>26</v>
      </c>
      <c r="H398" s="1" t="s">
        <v>1245</v>
      </c>
      <c r="K398" s="19">
        <v>42314</v>
      </c>
      <c r="L398" s="1" t="b">
        <v>1</v>
      </c>
      <c r="M398" s="1" t="b">
        <v>1</v>
      </c>
      <c r="N398" s="1" t="s">
        <v>1450</v>
      </c>
    </row>
    <row r="399" spans="1:14" ht="16" customHeight="1" x14ac:dyDescent="0.2">
      <c r="A399" s="1" t="s">
        <v>564</v>
      </c>
      <c r="B399" s="1" t="s">
        <v>732</v>
      </c>
      <c r="C399" s="1" t="s">
        <v>719</v>
      </c>
      <c r="D399" s="1">
        <v>16</v>
      </c>
      <c r="E399" s="18" t="str">
        <f>CONCATENATE(VLOOKUP(IF(A399="ts",CONCATENATE(LEFT(C399,FIND("Entry",C399)-1),"Table"),C399),B$2:E$675,4,FALSE),":",IF(A399="T",CONCATENATE(B399,"[]"),B399))</f>
        <v>tmns:tmnsTmaSpecificCapabilities:tmnsLinkManager:lmTxLinksTable[]:a2aNextRadio</v>
      </c>
      <c r="F399" s="18" t="str">
        <f>CONCATENATE(VLOOKUP(IF(A399="ts",CONCATENATE(LEFT(C399,FIND("Entry",C399)-1),"Table"),C399),B$2:F$675,5,FALSE),IF(A399="ts",".1.","."),D399)</f>
        <v>.31409.3.22.5.1.16</v>
      </c>
      <c r="G399" s="1" t="s">
        <v>1276</v>
      </c>
      <c r="H399" s="1" t="s">
        <v>1245</v>
      </c>
      <c r="I399" s="14" t="s">
        <v>1257</v>
      </c>
      <c r="K399" s="19">
        <v>42314</v>
      </c>
      <c r="L399" s="1" t="b">
        <v>0</v>
      </c>
      <c r="M399" s="1" t="b">
        <v>1</v>
      </c>
      <c r="N399" s="1" t="s">
        <v>1454</v>
      </c>
    </row>
    <row r="400" spans="1:14" ht="16" customHeight="1" x14ac:dyDescent="0.2">
      <c r="A400" s="1" t="s">
        <v>564</v>
      </c>
      <c r="B400" s="1" t="s">
        <v>733</v>
      </c>
      <c r="C400" s="1" t="s">
        <v>719</v>
      </c>
      <c r="D400" s="1">
        <v>17</v>
      </c>
      <c r="E400" s="18" t="str">
        <f>CONCATENATE(VLOOKUP(IF(A400="ts",CONCATENATE(LEFT(C400,FIND("Entry",C400)-1),"Table"),C400),B$2:E$675,4,FALSE),":",IF(A400="T",CONCATENATE(B400,"[]"),B400))</f>
        <v>tmns:tmnsTmaSpecificCapabilities:tmnsLinkManager:lmTxLinksTable[]:n2nNextFrequency</v>
      </c>
      <c r="F400" s="18" t="str">
        <f>CONCATENATE(VLOOKUP(IF(A400="ts",CONCATENATE(LEFT(C400,FIND("Entry",C400)-1),"Table"),C400),B$2:F$675,5,FALSE),IF(A400="ts",".1.","."),D400)</f>
        <v>.31409.3.22.5.1.17</v>
      </c>
      <c r="G400" s="1" t="s">
        <v>237</v>
      </c>
      <c r="H400" s="1" t="s">
        <v>1245</v>
      </c>
      <c r="I400" s="14" t="s">
        <v>1257</v>
      </c>
      <c r="K400" s="19">
        <v>42314</v>
      </c>
      <c r="L400" s="1" t="b">
        <v>0</v>
      </c>
      <c r="M400" s="1" t="b">
        <v>1</v>
      </c>
      <c r="N400" s="1" t="s">
        <v>1054</v>
      </c>
    </row>
    <row r="401" spans="1:14" ht="16" customHeight="1" x14ac:dyDescent="0.2">
      <c r="A401" s="1" t="s">
        <v>564</v>
      </c>
      <c r="B401" s="1" t="s">
        <v>734</v>
      </c>
      <c r="C401" s="1" t="s">
        <v>719</v>
      </c>
      <c r="D401" s="1">
        <v>18</v>
      </c>
      <c r="E401" s="18" t="str">
        <f>CONCATENATE(VLOOKUP(IF(A401="ts",CONCATENATE(LEFT(C401,FIND("Entry",C401)-1),"Table"),C401),B$2:E$675,4,FALSE),":",IF(A401="T",CONCATENATE(B401,"[]"),B401))</f>
        <v>tmns:tmnsTmaSpecificCapabilities:tmnsLinkManager:lmTxLinksTable[]:trapNextQueueStatus</v>
      </c>
      <c r="F401" s="18" t="str">
        <f>CONCATENATE(VLOOKUP(IF(A401="ts",CONCATENATE(LEFT(C401,FIND("Entry",C401)-1),"Table"),C401),B$2:F$675,5,FALSE),IF(A401="ts",".1.","."),D401)</f>
        <v>.31409.3.22.5.1.18</v>
      </c>
      <c r="G401" s="1" t="s">
        <v>52</v>
      </c>
      <c r="H401" s="1" t="s">
        <v>1245</v>
      </c>
      <c r="I401" s="14" t="s">
        <v>1249</v>
      </c>
      <c r="K401" s="19">
        <v>42314</v>
      </c>
      <c r="L401" s="1" t="b">
        <v>0</v>
      </c>
      <c r="M401" s="1" t="b">
        <v>1</v>
      </c>
      <c r="N401" s="1" t="s">
        <v>1055</v>
      </c>
    </row>
    <row r="402" spans="1:14" ht="16" customHeight="1" x14ac:dyDescent="0.2">
      <c r="A402" s="1" t="s">
        <v>564</v>
      </c>
      <c r="B402" s="1" t="s">
        <v>735</v>
      </c>
      <c r="C402" s="1" t="s">
        <v>719</v>
      </c>
      <c r="D402" s="1">
        <v>19</v>
      </c>
      <c r="E402" s="18" t="str">
        <f>CONCATENATE(VLOOKUP(IF(A402="ts",CONCATENATE(LEFT(C402,FIND("Entry",C402)-1),"Table"),C402),B$2:E$675,4,FALSE),":",IF(A402="T",CONCATENATE(B402,"[]"),B402))</f>
        <v>tmns:tmnsTmaSpecificCapabilities:tmnsLinkManager:lmTxLinksTable[]:trapQueueEmpty</v>
      </c>
      <c r="F402" s="18" t="str">
        <f>CONCATENATE(VLOOKUP(IF(A402="ts",CONCATENATE(LEFT(C402,FIND("Entry",C402)-1),"Table"),C402),B$2:F$675,5,FALSE),IF(A402="ts",".1.","."),D402)</f>
        <v>.31409.3.22.5.1.19</v>
      </c>
      <c r="G402" s="1" t="s">
        <v>52</v>
      </c>
      <c r="H402" s="1" t="s">
        <v>1245</v>
      </c>
      <c r="I402" s="14" t="s">
        <v>1249</v>
      </c>
      <c r="K402" s="19">
        <v>42314</v>
      </c>
      <c r="L402" s="1" t="b">
        <v>0</v>
      </c>
      <c r="M402" s="1" t="b">
        <v>1</v>
      </c>
      <c r="N402" s="1" t="s">
        <v>1056</v>
      </c>
    </row>
    <row r="403" spans="1:14" ht="16" customHeight="1" x14ac:dyDescent="0.2">
      <c r="A403" s="1" t="s">
        <v>564</v>
      </c>
      <c r="B403" s="1" t="s">
        <v>736</v>
      </c>
      <c r="C403" s="1" t="s">
        <v>719</v>
      </c>
      <c r="D403" s="1">
        <v>20</v>
      </c>
      <c r="E403" s="18" t="str">
        <f>CONCATENATE(VLOOKUP(IF(A403="ts",CONCATENATE(LEFT(C403,FIND("Entry",C403)-1),"Table"),C403),B$2:E$675,4,FALSE),":",IF(A403="T",CONCATENATE(B403,"[]"),B403))</f>
        <v>tmns:tmnsTmaSpecificCapabilities:tmnsLinkManager:lmTxLinksTable[]:lmTxLinkRowStatus</v>
      </c>
      <c r="F403" s="18" t="str">
        <f>CONCATENATE(VLOOKUP(IF(A403="ts",CONCATENATE(LEFT(C403,FIND("Entry",C403)-1),"Table"),C403),B$2:F$675,5,FALSE),IF(A403="ts",".1.","."),D403)</f>
        <v>.31409.3.22.5.1.20</v>
      </c>
      <c r="G403" s="1" t="s">
        <v>250</v>
      </c>
      <c r="H403" s="1" t="s">
        <v>1245</v>
      </c>
      <c r="K403" s="19">
        <v>42314</v>
      </c>
      <c r="L403" s="1" t="b">
        <v>1</v>
      </c>
      <c r="M403" s="1" t="b">
        <v>1</v>
      </c>
      <c r="N403" s="1" t="s">
        <v>1057</v>
      </c>
    </row>
    <row r="404" spans="1:14" ht="16" customHeight="1" x14ac:dyDescent="0.2">
      <c r="A404" s="1" t="s">
        <v>107</v>
      </c>
      <c r="B404" s="1" t="s">
        <v>737</v>
      </c>
      <c r="C404" s="1" t="s">
        <v>159</v>
      </c>
      <c r="D404" s="1">
        <v>6</v>
      </c>
      <c r="E404" s="18" t="str">
        <f>CONCATENATE(VLOOKUP(IF(A404="ts",CONCATENATE(LEFT(C404,FIND("Entry",C404)-1),"Table"),C404),B$2:E$675,4,FALSE),":",IF(A404="T",CONCATENATE(B404,"[]"),B404))</f>
        <v>tmns:tmnsTmaSpecificCapabilities:tmnsLinkManager:lmRxLinksTable[]</v>
      </c>
      <c r="F404" s="18" t="str">
        <f>CONCATENATE(VLOOKUP(IF(A404="ts",CONCATENATE(LEFT(C404,FIND("Entry",C404)-1),"Table"),C404),B$2:F$675,5,FALSE),IF(A404="ts",".1.","."),D404)</f>
        <v>.31409.3.22.6</v>
      </c>
      <c r="G404" s="1" t="s">
        <v>1278</v>
      </c>
      <c r="H404" s="1" t="s">
        <v>18</v>
      </c>
      <c r="K404" s="19">
        <v>42314</v>
      </c>
      <c r="L404" s="1" t="b">
        <v>1</v>
      </c>
      <c r="M404" s="1" t="b">
        <v>1</v>
      </c>
      <c r="N404" s="1" t="s">
        <v>1455</v>
      </c>
    </row>
    <row r="405" spans="1:14" ht="16" customHeight="1" x14ac:dyDescent="0.2">
      <c r="A405" s="1" t="s">
        <v>564</v>
      </c>
      <c r="B405" s="1" t="s">
        <v>1445</v>
      </c>
      <c r="C405" s="1" t="s">
        <v>738</v>
      </c>
      <c r="D405" s="1">
        <v>1</v>
      </c>
      <c r="E405" s="18" t="str">
        <f>CONCATENATE(VLOOKUP(IF(A405="ts",CONCATENATE(LEFT(C405,FIND("Entry",C405)-1),"Table"),C405),B$2:E$675,4,FALSE),":",IF(A405="T",CONCATENATE(B405,"[]"),B405))</f>
        <v>tmns:tmnsTmaSpecificCapabilities:tmnsLinkManager:lmRxLinksTable[]:lmRxLinkDstGroupRfMacAddr</v>
      </c>
      <c r="F405" s="18" t="str">
        <f>CONCATENATE(VLOOKUP(IF(A405="ts",CONCATENATE(LEFT(C405,FIND("Entry",C405)-1),"Table"),C405),B$2:F$675,5,FALSE),IF(A405="ts",".1.","."),D405)</f>
        <v>.31409.3.22.6.1.1</v>
      </c>
      <c r="G405" s="1" t="s">
        <v>1429</v>
      </c>
      <c r="H405" s="1" t="s">
        <v>1245</v>
      </c>
      <c r="J405" s="3">
        <v>1</v>
      </c>
      <c r="K405" s="19">
        <v>42314</v>
      </c>
      <c r="L405" s="1" t="b">
        <v>1</v>
      </c>
      <c r="M405" s="1" t="b">
        <v>1</v>
      </c>
      <c r="N405" s="1" t="s">
        <v>1448</v>
      </c>
    </row>
    <row r="406" spans="1:14" ht="16" customHeight="1" x14ac:dyDescent="0.2">
      <c r="A406" s="1" t="s">
        <v>564</v>
      </c>
      <c r="B406" s="1" t="s">
        <v>1446</v>
      </c>
      <c r="C406" s="1" t="s">
        <v>738</v>
      </c>
      <c r="D406" s="1">
        <v>2</v>
      </c>
      <c r="E406" s="18" t="str">
        <f>CONCATENATE(VLOOKUP(IF(A406="ts",CONCATENATE(LEFT(C406,FIND("Entry",C406)-1),"Table"),C406),B$2:E$675,4,FALSE),":",IF(A406="T",CONCATENATE(B406,"[]"),B406))</f>
        <v>tmns:tmnsTmaSpecificCapabilities:tmnsLinkManager:lmRxLinksTable[]:lmRxLinkSrcRadioRfMacAddr</v>
      </c>
      <c r="F406" s="18" t="str">
        <f>CONCATENATE(VLOOKUP(IF(A406="ts",CONCATENATE(LEFT(C406,FIND("Entry",C406)-1),"Table"),C406),B$2:F$675,5,FALSE),IF(A406="ts",".1.","."),D406)</f>
        <v>.31409.3.22.6.1.2</v>
      </c>
      <c r="G406" s="1" t="s">
        <v>1429</v>
      </c>
      <c r="H406" s="1" t="s">
        <v>1245</v>
      </c>
      <c r="J406" s="3">
        <v>2</v>
      </c>
      <c r="K406" s="19">
        <v>42314</v>
      </c>
      <c r="L406" s="1" t="b">
        <v>1</v>
      </c>
      <c r="M406" s="1" t="b">
        <v>1</v>
      </c>
      <c r="N406" s="1" t="s">
        <v>1456</v>
      </c>
    </row>
    <row r="407" spans="1:14" ht="16" customHeight="1" x14ac:dyDescent="0.2">
      <c r="A407" s="1" t="s">
        <v>564</v>
      </c>
      <c r="B407" s="1" t="s">
        <v>1447</v>
      </c>
      <c r="C407" s="1" t="s">
        <v>738</v>
      </c>
      <c r="D407" s="1">
        <v>3</v>
      </c>
      <c r="E407" s="18" t="str">
        <f>CONCATENATE(VLOOKUP(IF(A407="ts",CONCATENATE(LEFT(C407,FIND("Entry",C407)-1),"Table"),C407),B$2:E$675,4,FALSE),":",IF(A407="T",CONCATENATE(B407,"[]"),B407))</f>
        <v>tmns:tmnsTmaSpecificCapabilities:tmnsLinkManager:lmRxLinksTable[]:lmRxLinkRcvrRadioRfMacAddr</v>
      </c>
      <c r="F407" s="18" t="str">
        <f>CONCATENATE(VLOOKUP(IF(A407="ts",CONCATENATE(LEFT(C407,FIND("Entry",C407)-1),"Table"),C407),B$2:F$675,5,FALSE),IF(A407="ts",".1.","."),D407)</f>
        <v>.31409.3.22.6.1.3</v>
      </c>
      <c r="G407" s="1" t="s">
        <v>1429</v>
      </c>
      <c r="H407" s="1" t="s">
        <v>1245</v>
      </c>
      <c r="J407" s="3">
        <v>3</v>
      </c>
      <c r="K407" s="19">
        <v>42314</v>
      </c>
      <c r="L407" s="1" t="b">
        <v>1</v>
      </c>
      <c r="M407" s="1" t="b">
        <v>1</v>
      </c>
      <c r="N407" s="1" t="s">
        <v>1449</v>
      </c>
    </row>
    <row r="408" spans="1:14" ht="16" customHeight="1" x14ac:dyDescent="0.2">
      <c r="A408" s="1" t="s">
        <v>564</v>
      </c>
      <c r="B408" s="1" t="s">
        <v>739</v>
      </c>
      <c r="C408" s="1" t="s">
        <v>738</v>
      </c>
      <c r="D408" s="1">
        <v>4</v>
      </c>
      <c r="E408" s="18" t="str">
        <f>CONCATENATE(VLOOKUP(IF(A408="ts",CONCATENATE(LEFT(C408,FIND("Entry",C408)-1),"Table"),C408),B$2:E$675,4,FALSE),":",IF(A408="T",CONCATENATE(B408,"[]"),B408))</f>
        <v>tmns:tmnsTmaSpecificCapabilities:tmnsLinkManager:lmRxLinksTable[]:lmRxLinkRSSI</v>
      </c>
      <c r="F408" s="18" t="str">
        <f>CONCATENATE(VLOOKUP(IF(A408="ts",CONCATENATE(LEFT(C408,FIND("Entry",C408)-1),"Table"),C408),B$2:F$675,5,FALSE),IF(A408="ts",".1.","."),D408)</f>
        <v>.31409.3.22.6.1.4</v>
      </c>
      <c r="G408" s="1" t="s">
        <v>237</v>
      </c>
      <c r="H408" s="1" t="s">
        <v>24</v>
      </c>
      <c r="K408" s="19">
        <v>42314</v>
      </c>
      <c r="L408" s="1" t="b">
        <v>0</v>
      </c>
      <c r="M408" s="1" t="b">
        <v>1</v>
      </c>
      <c r="N408" s="1" t="s">
        <v>1457</v>
      </c>
    </row>
    <row r="409" spans="1:14" ht="16" customHeight="1" x14ac:dyDescent="0.2">
      <c r="A409" s="1" t="s">
        <v>564</v>
      </c>
      <c r="B409" s="1" t="s">
        <v>740</v>
      </c>
      <c r="C409" s="1" t="s">
        <v>738</v>
      </c>
      <c r="D409" s="1">
        <v>5</v>
      </c>
      <c r="E409" s="18" t="str">
        <f>CONCATENATE(VLOOKUP(IF(A409="ts",CONCATENATE(LEFT(C409,FIND("Entry",C409)-1),"Table"),C409),B$2:E$675,4,FALSE),":",IF(A409="T",CONCATENATE(B409,"[]"),B409))</f>
        <v>tmns:tmnsTmaSpecificCapabilities:tmnsLinkManager:lmRxLinksTable[]:lmRxLinkCINR</v>
      </c>
      <c r="F409" s="18" t="str">
        <f>CONCATENATE(VLOOKUP(IF(A409="ts",CONCATENATE(LEFT(C409,FIND("Entry",C409)-1),"Table"),C409),B$2:F$675,5,FALSE),IF(A409="ts",".1.","."),D409)</f>
        <v>.31409.3.22.6.1.5</v>
      </c>
      <c r="G409" s="1" t="s">
        <v>237</v>
      </c>
      <c r="H409" s="1" t="s">
        <v>24</v>
      </c>
      <c r="K409" s="19">
        <v>42314</v>
      </c>
      <c r="L409" s="1" t="b">
        <v>0</v>
      </c>
      <c r="M409" s="1" t="b">
        <v>1</v>
      </c>
      <c r="N409" s="1" t="s">
        <v>1458</v>
      </c>
    </row>
    <row r="410" spans="1:14" ht="16" customHeight="1" x14ac:dyDescent="0.2">
      <c r="A410" s="1" t="s">
        <v>564</v>
      </c>
      <c r="B410" s="1" t="s">
        <v>741</v>
      </c>
      <c r="C410" s="1" t="s">
        <v>738</v>
      </c>
      <c r="D410" s="1">
        <v>6</v>
      </c>
      <c r="E410" s="18" t="str">
        <f>CONCATENATE(VLOOKUP(IF(A410="ts",CONCATENATE(LEFT(C410,FIND("Entry",C410)-1),"Table"),C410),B$2:E$675,4,FALSE),":",IF(A410="T",CONCATENATE(B410,"[]"),B410))</f>
        <v>tmns:tmnsTmaSpecificCapabilities:tmnsLinkManager:lmRxLinksTable[]:lmRxLinkBLER</v>
      </c>
      <c r="F410" s="18" t="str">
        <f>CONCATENATE(VLOOKUP(IF(A410="ts",CONCATENATE(LEFT(C410,FIND("Entry",C410)-1),"Table"),C410),B$2:F$675,5,FALSE),IF(A410="ts",".1.","."),D410)</f>
        <v>.31409.3.22.6.1.6</v>
      </c>
      <c r="G410" s="1" t="s">
        <v>237</v>
      </c>
      <c r="H410" s="1" t="s">
        <v>24</v>
      </c>
      <c r="K410" s="19">
        <v>42314</v>
      </c>
      <c r="L410" s="1" t="b">
        <v>0</v>
      </c>
      <c r="M410" s="1" t="b">
        <v>1</v>
      </c>
      <c r="N410" s="1" t="s">
        <v>1058</v>
      </c>
    </row>
    <row r="411" spans="1:14" ht="16" customHeight="1" x14ac:dyDescent="0.2">
      <c r="A411" s="1" t="s">
        <v>564</v>
      </c>
      <c r="B411" s="1" t="s">
        <v>742</v>
      </c>
      <c r="C411" s="1" t="s">
        <v>738</v>
      </c>
      <c r="D411" s="1">
        <v>7</v>
      </c>
      <c r="E411" s="18" t="str">
        <f>CONCATENATE(VLOOKUP(IF(A411="ts",CONCATENATE(LEFT(C411,FIND("Entry",C411)-1),"Table"),C411),B$2:E$675,4,FALSE),":",IF(A411="T",CONCATENATE(B411,"[]"),B411))</f>
        <v>tmns:tmnsTmaSpecificCapabilities:tmnsLinkManager:lmRxLinksTable[]:lmRxLinkEbNo</v>
      </c>
      <c r="F411" s="18" t="str">
        <f>CONCATENATE(VLOOKUP(IF(A411="ts",CONCATENATE(LEFT(C411,FIND("Entry",C411)-1),"Table"),C411),B$2:F$675,5,FALSE),IF(A411="ts",".1.","."),D411)</f>
        <v>.31409.3.22.6.1.7</v>
      </c>
      <c r="G411" s="1" t="s">
        <v>237</v>
      </c>
      <c r="H411" s="1" t="s">
        <v>24</v>
      </c>
      <c r="K411" s="19">
        <v>42314</v>
      </c>
      <c r="L411" s="1" t="b">
        <v>0</v>
      </c>
      <c r="M411" s="1" t="b">
        <v>1</v>
      </c>
      <c r="N411" s="1" t="s">
        <v>1059</v>
      </c>
    </row>
    <row r="412" spans="1:14" ht="16" customHeight="1" x14ac:dyDescent="0.2">
      <c r="A412" s="1" t="s">
        <v>564</v>
      </c>
      <c r="B412" s="1" t="s">
        <v>743</v>
      </c>
      <c r="C412" s="1" t="s">
        <v>738</v>
      </c>
      <c r="D412" s="1">
        <v>8</v>
      </c>
      <c r="E412" s="18" t="str">
        <f>CONCATENATE(VLOOKUP(IF(A412="ts",CONCATENATE(LEFT(C412,FIND("Entry",C412)-1),"Table"),C412),B$2:E$675,4,FALSE),":",IF(A412="T",CONCATENATE(B412,"[]"),B412))</f>
        <v>tmns:tmnsTmaSpecificCapabilities:tmnsLinkManager:lmRxLinksTable[]:lmRxLinkLQI</v>
      </c>
      <c r="F412" s="18" t="str">
        <f>CONCATENATE(VLOOKUP(IF(A412="ts",CONCATENATE(LEFT(C412,FIND("Entry",C412)-1),"Table"),C412),B$2:F$675,5,FALSE),IF(A412="ts",".1.","."),D412)</f>
        <v>.31409.3.22.6.1.8</v>
      </c>
      <c r="G412" s="1" t="s">
        <v>237</v>
      </c>
      <c r="H412" s="1" t="s">
        <v>24</v>
      </c>
      <c r="K412" s="19">
        <v>42314</v>
      </c>
      <c r="L412" s="1" t="b">
        <v>0</v>
      </c>
      <c r="M412" s="1" t="b">
        <v>1</v>
      </c>
      <c r="N412" s="1" t="s">
        <v>1505</v>
      </c>
    </row>
    <row r="413" spans="1:14" ht="16" customHeight="1" x14ac:dyDescent="0.2">
      <c r="A413" s="1" t="s">
        <v>564</v>
      </c>
      <c r="B413" s="1" t="s">
        <v>744</v>
      </c>
      <c r="C413" s="1" t="s">
        <v>738</v>
      </c>
      <c r="D413" s="1">
        <v>9</v>
      </c>
      <c r="E413" s="18" t="str">
        <f>CONCATENATE(VLOOKUP(IF(A413="ts",CONCATENATE(LEFT(C413,FIND("Entry",C413)-1),"Table"),C413),B$2:E$675,4,FALSE),":",IF(A413="T",CONCATENATE(B413,"[]"),B413))</f>
        <v>tmns:tmnsTmaSpecificCapabilities:tmnsLinkManager:lmRxLinksTable[]:lmRxLinkRowStatus</v>
      </c>
      <c r="F413" s="18" t="str">
        <f>CONCATENATE(VLOOKUP(IF(A413="ts",CONCATENATE(LEFT(C413,FIND("Entry",C413)-1),"Table"),C413),B$2:F$675,5,FALSE),IF(A413="ts",".1.","."),D413)</f>
        <v>.31409.3.22.6.1.9</v>
      </c>
      <c r="G413" s="1" t="s">
        <v>250</v>
      </c>
      <c r="H413" s="1" t="s">
        <v>1245</v>
      </c>
      <c r="K413" s="19">
        <v>42314</v>
      </c>
      <c r="L413" s="1" t="b">
        <v>1</v>
      </c>
      <c r="M413" s="1" t="b">
        <v>1</v>
      </c>
      <c r="N413" s="1" t="s">
        <v>1057</v>
      </c>
    </row>
    <row r="414" spans="1:14" ht="16" customHeight="1" x14ac:dyDescent="0.2">
      <c r="A414" s="1" t="s">
        <v>107</v>
      </c>
      <c r="B414" s="1" t="s">
        <v>745</v>
      </c>
      <c r="C414" s="1" t="s">
        <v>159</v>
      </c>
      <c r="D414" s="1">
        <v>7</v>
      </c>
      <c r="E414" s="18" t="str">
        <f>CONCATENATE(VLOOKUP(IF(A414="ts",CONCATENATE(LEFT(C414,FIND("Entry",C414)-1),"Table"),C414),B$2:E$675,4,FALSE),":",IF(A414="T",CONCATENATE(B414,"[]"),B414))</f>
        <v>tmns:tmnsTmaSpecificCapabilities:tmnsLinkManager:lmA2AHandoffRulesTable[]</v>
      </c>
      <c r="F414" s="18" t="str">
        <f>CONCATENATE(VLOOKUP(IF(A414="ts",CONCATENATE(LEFT(C414,FIND("Entry",C414)-1),"Table"),C414),B$2:F$675,5,FALSE),IF(A414="ts",".1.","."),D414)</f>
        <v>.31409.3.22.7</v>
      </c>
      <c r="G414" s="1" t="s">
        <v>1279</v>
      </c>
      <c r="H414" s="1" t="s">
        <v>18</v>
      </c>
      <c r="K414" s="19">
        <v>42314</v>
      </c>
      <c r="L414" s="1" t="b">
        <v>1</v>
      </c>
      <c r="M414" s="1" t="b">
        <v>1</v>
      </c>
      <c r="N414" s="1" t="s">
        <v>1060</v>
      </c>
    </row>
    <row r="415" spans="1:14" ht="16" customHeight="1" x14ac:dyDescent="0.2">
      <c r="A415" s="1" t="s">
        <v>564</v>
      </c>
      <c r="B415" s="1" t="s">
        <v>747</v>
      </c>
      <c r="C415" s="1" t="s">
        <v>746</v>
      </c>
      <c r="D415" s="1">
        <v>1</v>
      </c>
      <c r="E415" s="18" t="str">
        <f>CONCATENATE(VLOOKUP(IF(A415="ts",CONCATENATE(LEFT(C415,FIND("Entry",C415)-1),"Table"),C415),B$2:E$675,4,FALSE),":",IF(A415="T",CONCATENATE(B415,"[]"),B415))</f>
        <v>tmns:tmnsTmaSpecificCapabilities:tmnsLinkManager:lmA2AHandoffRulesTable[]:lmA2AHandoffRuleNumber</v>
      </c>
      <c r="F415" s="18" t="str">
        <f>CONCATENATE(VLOOKUP(IF(A415="ts",CONCATENATE(LEFT(C415,FIND("Entry",C415)-1),"Table"),C415),B$2:F$675,5,FALSE),IF(A415="ts",".1.","."),D415)</f>
        <v>.31409.3.22.7.1.1</v>
      </c>
      <c r="G415" s="1" t="s">
        <v>26</v>
      </c>
      <c r="H415" s="1" t="s">
        <v>1245</v>
      </c>
      <c r="J415" s="3">
        <v>1</v>
      </c>
      <c r="K415" s="19">
        <v>42314</v>
      </c>
      <c r="L415" s="1" t="b">
        <v>1</v>
      </c>
      <c r="M415" s="1" t="b">
        <v>1</v>
      </c>
      <c r="N415" s="1" t="s">
        <v>1061</v>
      </c>
    </row>
    <row r="416" spans="1:14" ht="16" customHeight="1" x14ac:dyDescent="0.2">
      <c r="A416" s="1" t="s">
        <v>564</v>
      </c>
      <c r="B416" s="1" t="s">
        <v>748</v>
      </c>
      <c r="C416" s="1" t="s">
        <v>746</v>
      </c>
      <c r="D416" s="1">
        <v>2</v>
      </c>
      <c r="E416" s="18" t="str">
        <f>CONCATENATE(VLOOKUP(IF(A416="ts",CONCATENATE(LEFT(C416,FIND("Entry",C416)-1),"Table"),C416),B$2:E$675,4,FALSE),":",IF(A416="T",CONCATENATE(B416,"[]"),B416))</f>
        <v>tmns:tmnsTmaSpecificCapabilities:tmnsLinkManager:lmA2AHandoffRulesTable[]:lmA2AHandoffRuleEngine</v>
      </c>
      <c r="F416" s="18" t="str">
        <f>CONCATENATE(VLOOKUP(IF(A416="ts",CONCATENATE(LEFT(C416,FIND("Entry",C416)-1),"Table"),C416),B$2:F$675,5,FALSE),IF(A416="ts",".1.","."),D416)</f>
        <v>.31409.3.22.7.1.2</v>
      </c>
      <c r="G416" s="1" t="s">
        <v>11</v>
      </c>
      <c r="H416" s="1" t="s">
        <v>1245</v>
      </c>
      <c r="K416" s="19">
        <v>42314</v>
      </c>
      <c r="L416" s="1" t="b">
        <v>1</v>
      </c>
      <c r="M416" s="1" t="b">
        <v>1</v>
      </c>
      <c r="N416" s="1" t="s">
        <v>1450</v>
      </c>
    </row>
    <row r="417" spans="1:14" ht="16" customHeight="1" x14ac:dyDescent="0.2">
      <c r="A417" s="1" t="s">
        <v>564</v>
      </c>
      <c r="B417" s="1" t="s">
        <v>749</v>
      </c>
      <c r="C417" s="1" t="s">
        <v>746</v>
      </c>
      <c r="D417" s="1">
        <v>3</v>
      </c>
      <c r="E417" s="18" t="str">
        <f>CONCATENATE(VLOOKUP(IF(A417="ts",CONCATENATE(LEFT(C417,FIND("Entry",C417)-1),"Table"),C417),B$2:E$675,4,FALSE),":",IF(A417="T",CONCATENATE(B417,"[]"),B417))</f>
        <v>tmns:tmnsTmaSpecificCapabilities:tmnsLinkManager:lmA2AHandoffRulesTable[]:lmA2AHandoffRuleRowStatus</v>
      </c>
      <c r="F417" s="18" t="str">
        <f>CONCATENATE(VLOOKUP(IF(A417="ts",CONCATENATE(LEFT(C417,FIND("Entry",C417)-1),"Table"),C417),B$2:F$675,5,FALSE),IF(A417="ts",".1.","."),D417)</f>
        <v>.31409.3.22.7.1.3</v>
      </c>
      <c r="G417" s="1" t="s">
        <v>250</v>
      </c>
      <c r="H417" s="1" t="s">
        <v>1245</v>
      </c>
      <c r="K417" s="19">
        <v>42314</v>
      </c>
      <c r="L417" s="1" t="b">
        <v>1</v>
      </c>
      <c r="M417" s="1" t="b">
        <v>1</v>
      </c>
      <c r="N417" s="1" t="s">
        <v>1057</v>
      </c>
    </row>
    <row r="418" spans="1:14" ht="16" customHeight="1" x14ac:dyDescent="0.2">
      <c r="A418" s="1" t="s">
        <v>28</v>
      </c>
      <c r="B418" s="1" t="s">
        <v>750</v>
      </c>
      <c r="C418" s="1" t="s">
        <v>159</v>
      </c>
      <c r="D418" s="1">
        <v>8</v>
      </c>
      <c r="E418" s="18" t="str">
        <f>CONCATENATE(VLOOKUP(IF(A418="ts",CONCATENATE(LEFT(C418,FIND("Entry",C418)-1),"Table"),C418),B$2:E$675,4,FALSE),":",IF(A418="T",CONCATENATE(B418,"[]"),B418))</f>
        <v>tmns:tmnsTmaSpecificCapabilities:tmnsLinkManager:lmNotifications</v>
      </c>
      <c r="F418" s="18" t="str">
        <f>CONCATENATE(VLOOKUP(IF(A418="ts",CONCATENATE(LEFT(C418,FIND("Entry",C418)-1),"Table"),C418),B$2:F$675,5,FALSE),IF(A418="ts",".1.","."),D418)</f>
        <v>.31409.3.22.8</v>
      </c>
      <c r="I418" s="2"/>
      <c r="K418" s="19">
        <v>42314</v>
      </c>
    </row>
    <row r="419" spans="1:14" ht="16" customHeight="1" x14ac:dyDescent="0.2">
      <c r="A419" s="1" t="s">
        <v>28</v>
      </c>
      <c r="B419" s="1" t="s">
        <v>751</v>
      </c>
      <c r="C419" s="1" t="s">
        <v>750</v>
      </c>
      <c r="D419" s="1">
        <v>1</v>
      </c>
      <c r="E419" s="18" t="str">
        <f>CONCATENATE(VLOOKUP(IF(A419="ts",CONCATENATE(LEFT(C419,FIND("Entry",C419)-1),"Table"),C419),B$2:E$675,4,FALSE),":",IF(A419="T",CONCATENATE(B419,"[]"),B419))</f>
        <v>tmns:tmnsTmaSpecificCapabilities:tmnsLinkManager:lmNotifications:queueStatusRcvdNotificationBranch</v>
      </c>
      <c r="F419" s="18" t="str">
        <f>CONCATENATE(VLOOKUP(IF(A419="ts",CONCATENATE(LEFT(C419,FIND("Entry",C419)-1),"Table"),C419),B$2:F$675,5,FALSE),IF(A419="ts",".1.","."),D419)</f>
        <v>.31409.3.22.8.1</v>
      </c>
      <c r="I419" s="2"/>
      <c r="K419" s="19">
        <v>42314</v>
      </c>
    </row>
    <row r="420" spans="1:14" ht="16" customHeight="1" x14ac:dyDescent="0.2">
      <c r="A420" s="1" t="s">
        <v>28</v>
      </c>
      <c r="B420" s="1" t="s">
        <v>752</v>
      </c>
      <c r="C420" s="1" t="s">
        <v>751</v>
      </c>
      <c r="D420" s="1">
        <v>0</v>
      </c>
      <c r="E420" s="18" t="str">
        <f>CONCATENATE(VLOOKUP(IF(A420="ts",CONCATENATE(LEFT(C420,FIND("Entry",C420)-1),"Table"),C420),B$2:E$675,4,FALSE),":",IF(A420="T",CONCATENATE(B420,"[]"),B420))</f>
        <v>tmns:tmnsTmaSpecificCapabilities:tmnsLinkManager:lmNotifications:queueStatusRcvdNotificationBranch:queueStatusRcvdNotifications</v>
      </c>
      <c r="F420" s="18" t="str">
        <f>CONCATENATE(VLOOKUP(IF(A420="ts",CONCATENATE(LEFT(C420,FIND("Entry",C420)-1),"Table"),C420),B$2:F$675,5,FALSE),IF(A420="ts",".1.","."),D420)</f>
        <v>.31409.3.22.8.1.0</v>
      </c>
      <c r="I420" s="2"/>
      <c r="K420" s="19">
        <v>42314</v>
      </c>
    </row>
    <row r="421" spans="1:14" ht="48" customHeight="1" x14ac:dyDescent="0.2">
      <c r="A421" s="1" t="s">
        <v>605</v>
      </c>
      <c r="B421" s="1" t="s">
        <v>759</v>
      </c>
      <c r="C421" s="1" t="s">
        <v>752</v>
      </c>
      <c r="D421" s="1">
        <v>1</v>
      </c>
      <c r="E421" s="18" t="str">
        <f>CONCATENATE(VLOOKUP(IF(A421="ts",CONCATENATE(LEFT(C421,FIND("Entry",C421)-1),"Table"),C421),B$2:E$675,4,FALSE),":",IF(A421="T",CONCATENATE(B421,"[]"),B421))</f>
        <v>tmns:tmnsTmaSpecificCapabilities:tmnsLinkManager:lmNotifications:queueStatusRcvdNotificationBranch:queueStatusRcvdNotifications:queueStatusRcvdNotification</v>
      </c>
      <c r="F421" s="18" t="str">
        <f>CONCATENATE(VLOOKUP(IF(A421="ts",CONCATENATE(LEFT(C421,FIND("Entry",C421)-1),"Table"),C421),B$2:F$675,5,FALSE),IF(A421="ts",".1.","."),D421)</f>
        <v>.31409.3.22.8.1.0.1</v>
      </c>
      <c r="G421" s="3" t="s">
        <v>1464</v>
      </c>
      <c r="K421" s="19">
        <v>42314</v>
      </c>
      <c r="N421" s="1" t="s">
        <v>1506</v>
      </c>
    </row>
    <row r="422" spans="1:14" ht="16" customHeight="1" x14ac:dyDescent="0.2">
      <c r="A422" s="1" t="s">
        <v>6</v>
      </c>
      <c r="B422" s="1" t="s">
        <v>1462</v>
      </c>
      <c r="C422" s="1" t="s">
        <v>752</v>
      </c>
      <c r="D422" s="1">
        <v>2</v>
      </c>
      <c r="E422" s="18" t="str">
        <f>CONCATENATE(VLOOKUP(IF(A422="ts",CONCATENATE(LEFT(C422,FIND("Entry",C422)-1),"Table"),C422),B$2:E$675,4,FALSE),":",IF(A422="T",CONCATENATE(B422,"[]"),B422))</f>
        <v>tmns:tmnsTmaSpecificCapabilities:tmnsLinkManager:lmNotifications:queueStatusRcvdNotificationBranch:queueStatusRcvdNotifications:queueStatusRcvdNotificationLinkDstRfMacAddr</v>
      </c>
      <c r="F422" s="18" t="str">
        <f>CONCATENATE(VLOOKUP(IF(A422="ts",CONCATENATE(LEFT(C422,FIND("Entry",C422)-1),"Table"),C422),B$2:F$675,5,FALSE),IF(A422="ts",".1.","."),D422)</f>
        <v>.31409.3.22.8.1.0.2</v>
      </c>
      <c r="G422" s="1" t="s">
        <v>1429</v>
      </c>
      <c r="H422" s="1" t="s">
        <v>1264</v>
      </c>
      <c r="K422" s="19">
        <v>42314</v>
      </c>
      <c r="M422" s="1" t="b">
        <v>1</v>
      </c>
      <c r="N422" s="1" t="s">
        <v>1460</v>
      </c>
    </row>
    <row r="423" spans="1:14" ht="16" customHeight="1" x14ac:dyDescent="0.2">
      <c r="A423" s="1" t="s">
        <v>6</v>
      </c>
      <c r="B423" s="1" t="s">
        <v>1463</v>
      </c>
      <c r="C423" s="1" t="s">
        <v>752</v>
      </c>
      <c r="D423" s="1">
        <v>3</v>
      </c>
      <c r="E423" s="18" t="str">
        <f>CONCATENATE(VLOOKUP(IF(A423="ts",CONCATENATE(LEFT(C423,FIND("Entry",C423)-1),"Table"),C423),B$2:E$675,4,FALSE),":",IF(A423="T",CONCATENATE(B423,"[]"),B423))</f>
        <v>tmns:tmnsTmaSpecificCapabilities:tmnsLinkManager:lmNotifications:queueStatusRcvdNotificationBranch:queueStatusRcvdNotifications:queueStatusRcvdNotificationLinkSrcRfMacAddr</v>
      </c>
      <c r="F423" s="18" t="str">
        <f>CONCATENATE(VLOOKUP(IF(A423="ts",CONCATENATE(LEFT(C423,FIND("Entry",C423)-1),"Table"),C423),B$2:F$675,5,FALSE),IF(A423="ts",".1.","."),D423)</f>
        <v>.31409.3.22.8.1.0.3</v>
      </c>
      <c r="G423" s="1" t="s">
        <v>1429</v>
      </c>
      <c r="H423" s="1" t="s">
        <v>1264</v>
      </c>
      <c r="K423" s="19">
        <v>42314</v>
      </c>
      <c r="M423" s="1" t="b">
        <v>1</v>
      </c>
      <c r="N423" s="1" t="s">
        <v>1461</v>
      </c>
    </row>
    <row r="424" spans="1:14" ht="16" customHeight="1" x14ac:dyDescent="0.2">
      <c r="A424" s="1" t="s">
        <v>6</v>
      </c>
      <c r="B424" s="1" t="s">
        <v>760</v>
      </c>
      <c r="C424" s="1" t="s">
        <v>751</v>
      </c>
      <c r="D424" s="1">
        <v>1</v>
      </c>
      <c r="E424" s="18" t="str">
        <f>CONCATENATE(VLOOKUP(IF(A424="ts",CONCATENATE(LEFT(C424,FIND("Entry",C424)-1),"Table"),C424),B$2:E$675,4,FALSE),":",IF(A424="T",CONCATENATE(B424,"[]"),B424))</f>
        <v>tmns:tmnsTmaSpecificCapabilities:tmnsLinkManager:lmNotifications:queueStatusRcvdNotificationBranch:queueStatusRcvdNotifEnable</v>
      </c>
      <c r="F424" s="18" t="str">
        <f>CONCATENATE(VLOOKUP(IF(A424="ts",CONCATENATE(LEFT(C424,FIND("Entry",C424)-1),"Table"),C424),B$2:F$675,5,FALSE),IF(A424="ts",".1.","."),D424)</f>
        <v>.31409.3.22.8.1.1</v>
      </c>
      <c r="G424" s="1" t="s">
        <v>52</v>
      </c>
      <c r="H424" s="1" t="s">
        <v>9</v>
      </c>
      <c r="I424" s="14" t="s">
        <v>1249</v>
      </c>
      <c r="K424" s="19">
        <v>42314</v>
      </c>
      <c r="L424" s="1" t="b">
        <v>1</v>
      </c>
      <c r="M424" s="1" t="b">
        <v>1</v>
      </c>
      <c r="N424" s="1" t="s">
        <v>1459</v>
      </c>
    </row>
    <row r="425" spans="1:14" ht="16" customHeight="1" x14ac:dyDescent="0.2">
      <c r="A425" s="1" t="s">
        <v>6</v>
      </c>
      <c r="B425" s="1" t="s">
        <v>761</v>
      </c>
      <c r="C425" s="1" t="s">
        <v>751</v>
      </c>
      <c r="D425" s="1">
        <v>2</v>
      </c>
      <c r="E425" s="18" t="str">
        <f>CONCATENATE(VLOOKUP(IF(A425="ts",CONCATENATE(LEFT(C425,FIND("Entry",C425)-1),"Table"),C425),B$2:E$675,4,FALSE),":",IF(A425="T",CONCATENATE(B425,"[]"),B425))</f>
        <v>tmns:tmnsTmaSpecificCapabilities:tmnsLinkManager:lmNotifications:queueStatusRcvdNotificationBranch:queueStatusRcvdNotifInterval</v>
      </c>
      <c r="F425" s="18" t="str">
        <f>CONCATENATE(VLOOKUP(IF(A425="ts",CONCATENATE(LEFT(C425,FIND("Entry",C425)-1),"Table"),C425),B$2:F$675,5,FALSE),IF(A425="ts",".1.","."),D425)</f>
        <v>.31409.3.22.8.1.2</v>
      </c>
      <c r="G425" s="1" t="s">
        <v>26</v>
      </c>
      <c r="H425" s="1" t="s">
        <v>9</v>
      </c>
      <c r="I425" s="14" t="s">
        <v>1265</v>
      </c>
      <c r="K425" s="19">
        <v>42314</v>
      </c>
      <c r="L425" s="1" t="b">
        <v>1</v>
      </c>
      <c r="M425" s="1" t="b">
        <v>1</v>
      </c>
      <c r="N425" s="1" t="s">
        <v>1062</v>
      </c>
    </row>
    <row r="426" spans="1:14" ht="16" customHeight="1" x14ac:dyDescent="0.2">
      <c r="A426" s="1" t="s">
        <v>6</v>
      </c>
      <c r="B426" s="1" t="s">
        <v>762</v>
      </c>
      <c r="C426" s="1" t="s">
        <v>751</v>
      </c>
      <c r="D426" s="1">
        <v>3</v>
      </c>
      <c r="E426" s="18" t="str">
        <f>CONCATENATE(VLOOKUP(IF(A426="ts",CONCATENATE(LEFT(C426,FIND("Entry",C426)-1),"Table"),C426),B$2:E$675,4,FALSE),":",IF(A426="T",CONCATENATE(B426,"[]"),B426))</f>
        <v>tmns:tmnsTmaSpecificCapabilities:tmnsLinkManager:lmNotifications:queueStatusRcvdNotificationBranch:queueStatusRcvdNotifRepeat</v>
      </c>
      <c r="F426" s="18" t="str">
        <f>CONCATENATE(VLOOKUP(IF(A426="ts",CONCATENATE(LEFT(C426,FIND("Entry",C426)-1),"Table"),C426),B$2:F$675,5,FALSE),IF(A426="ts",".1.","."),D426)</f>
        <v>.31409.3.22.8.1.3</v>
      </c>
      <c r="G426" s="1" t="s">
        <v>26</v>
      </c>
      <c r="H426" s="1" t="s">
        <v>9</v>
      </c>
      <c r="I426" s="14" t="s">
        <v>1266</v>
      </c>
      <c r="K426" s="19">
        <v>42314</v>
      </c>
      <c r="L426" s="1" t="b">
        <v>1</v>
      </c>
      <c r="M426" s="1" t="b">
        <v>1</v>
      </c>
      <c r="N426" s="1" t="s">
        <v>1063</v>
      </c>
    </row>
    <row r="427" spans="1:14" ht="16" customHeight="1" x14ac:dyDescent="0.2">
      <c r="A427" s="1" t="s">
        <v>28</v>
      </c>
      <c r="B427" s="1" t="s">
        <v>754</v>
      </c>
      <c r="C427" s="1" t="s">
        <v>750</v>
      </c>
      <c r="D427" s="1">
        <v>2</v>
      </c>
      <c r="E427" s="18" t="str">
        <f>CONCATENATE(VLOOKUP(IF(A427="ts",CONCATENATE(LEFT(C427,FIND("Entry",C427)-1),"Table"),C427),B$2:E$675,4,FALSE),":",IF(A427="T",CONCATENATE(B427,"[]"),B427))</f>
        <v>tmns:tmnsTmaSpecificCapabilities:tmnsLinkManager:lmNotifications:queueEmptyNotificationBranch</v>
      </c>
      <c r="F427" s="18" t="str">
        <f>CONCATENATE(VLOOKUP(IF(A427="ts",CONCATENATE(LEFT(C427,FIND("Entry",C427)-1),"Table"),C427),B$2:F$675,5,FALSE),IF(A427="ts",".1.","."),D427)</f>
        <v>.31409.3.22.8.2</v>
      </c>
      <c r="I427" s="2"/>
      <c r="K427" s="19">
        <v>42314</v>
      </c>
    </row>
    <row r="428" spans="1:14" ht="16" customHeight="1" x14ac:dyDescent="0.2">
      <c r="A428" s="1" t="s">
        <v>28</v>
      </c>
      <c r="B428" s="1" t="s">
        <v>753</v>
      </c>
      <c r="C428" s="1" t="s">
        <v>754</v>
      </c>
      <c r="D428" s="1">
        <v>0</v>
      </c>
      <c r="E428" s="18" t="str">
        <f>CONCATENATE(VLOOKUP(IF(A428="ts",CONCATENATE(LEFT(C428,FIND("Entry",C428)-1),"Table"),C428),B$2:E$675,4,FALSE),":",IF(A428="T",CONCATENATE(B428,"[]"),B428))</f>
        <v>tmns:tmnsTmaSpecificCapabilities:tmnsLinkManager:lmNotifications:queueEmptyNotificationBranch:queueEmptyNotifications</v>
      </c>
      <c r="F428" s="18" t="str">
        <f>CONCATENATE(VLOOKUP(IF(A428="ts",CONCATENATE(LEFT(C428,FIND("Entry",C428)-1),"Table"),C428),B$2:F$675,5,FALSE),IF(A428="ts",".1.","."),D428)</f>
        <v>.31409.3.22.8.2.0</v>
      </c>
      <c r="I428" s="2"/>
      <c r="K428" s="19">
        <v>42314</v>
      </c>
    </row>
    <row r="429" spans="1:14" ht="48" customHeight="1" x14ac:dyDescent="0.2">
      <c r="A429" s="1" t="s">
        <v>605</v>
      </c>
      <c r="B429" s="1" t="s">
        <v>763</v>
      </c>
      <c r="C429" s="1" t="s">
        <v>753</v>
      </c>
      <c r="D429" s="1">
        <v>1</v>
      </c>
      <c r="E429" s="18" t="str">
        <f>CONCATENATE(VLOOKUP(IF(A429="ts",CONCATENATE(LEFT(C429,FIND("Entry",C429)-1),"Table"),C429),B$2:E$675,4,FALSE),":",IF(A429="T",CONCATENATE(B429,"[]"),B429))</f>
        <v>tmns:tmnsTmaSpecificCapabilities:tmnsLinkManager:lmNotifications:queueEmptyNotificationBranch:queueEmptyNotifications:queueEmptyNotification</v>
      </c>
      <c r="F429" s="18" t="str">
        <f>CONCATENATE(VLOOKUP(IF(A429="ts",CONCATENATE(LEFT(C429,FIND("Entry",C429)-1),"Table"),C429),B$2:F$675,5,FALSE),IF(A429="ts",".1.","."),D429)</f>
        <v>.31409.3.22.8.2.0.1</v>
      </c>
      <c r="G429" s="3" t="s">
        <v>1467</v>
      </c>
      <c r="K429" s="19">
        <v>42314</v>
      </c>
      <c r="N429" s="1" t="s">
        <v>1507</v>
      </c>
    </row>
    <row r="430" spans="1:14" ht="16" customHeight="1" x14ac:dyDescent="0.2">
      <c r="A430" s="1" t="s">
        <v>6</v>
      </c>
      <c r="B430" s="1" t="s">
        <v>1465</v>
      </c>
      <c r="C430" s="1" t="s">
        <v>753</v>
      </c>
      <c r="D430" s="1">
        <v>2</v>
      </c>
      <c r="E430" s="18" t="str">
        <f>CONCATENATE(VLOOKUP(IF(A430="ts",CONCATENATE(LEFT(C430,FIND("Entry",C430)-1),"Table"),C430),B$2:E$675,4,FALSE),":",IF(A430="T",CONCATENATE(B430,"[]"),B430))</f>
        <v>tmns:tmnsTmaSpecificCapabilities:tmnsLinkManager:lmNotifications:queueEmptyNotificationBranch:queueEmptyNotifications:queueEmptyNotificationLinkDstRfMacAddr</v>
      </c>
      <c r="F430" s="18" t="str">
        <f>CONCATENATE(VLOOKUP(IF(A430="ts",CONCATENATE(LEFT(C430,FIND("Entry",C430)-1),"Table"),C430),B$2:F$675,5,FALSE),IF(A430="ts",".1.","."),D430)</f>
        <v>.31409.3.22.8.2.0.2</v>
      </c>
      <c r="G430" s="1" t="s">
        <v>1429</v>
      </c>
      <c r="H430" s="1" t="s">
        <v>1264</v>
      </c>
      <c r="K430" s="19">
        <v>42314</v>
      </c>
      <c r="M430" s="1" t="b">
        <v>1</v>
      </c>
      <c r="N430" s="1" t="s">
        <v>1460</v>
      </c>
    </row>
    <row r="431" spans="1:14" ht="16" customHeight="1" x14ac:dyDescent="0.2">
      <c r="A431" s="1" t="s">
        <v>6</v>
      </c>
      <c r="B431" s="1" t="s">
        <v>1466</v>
      </c>
      <c r="C431" s="1" t="s">
        <v>753</v>
      </c>
      <c r="D431" s="1">
        <v>3</v>
      </c>
      <c r="E431" s="18" t="str">
        <f>CONCATENATE(VLOOKUP(IF(A431="ts",CONCATENATE(LEFT(C431,FIND("Entry",C431)-1),"Table"),C431),B$2:E$675,4,FALSE),":",IF(A431="T",CONCATENATE(B431,"[]"),B431))</f>
        <v>tmns:tmnsTmaSpecificCapabilities:tmnsLinkManager:lmNotifications:queueEmptyNotificationBranch:queueEmptyNotifications:queueEmptyNotificationLinkSrcRfMacAddr</v>
      </c>
      <c r="F431" s="18" t="str">
        <f>CONCATENATE(VLOOKUP(IF(A431="ts",CONCATENATE(LEFT(C431,FIND("Entry",C431)-1),"Table"),C431),B$2:F$675,5,FALSE),IF(A431="ts",".1.","."),D431)</f>
        <v>.31409.3.22.8.2.0.3</v>
      </c>
      <c r="G431" s="1" t="s">
        <v>1429</v>
      </c>
      <c r="H431" s="1" t="s">
        <v>1264</v>
      </c>
      <c r="K431" s="19">
        <v>42314</v>
      </c>
      <c r="M431" s="1" t="b">
        <v>1</v>
      </c>
      <c r="N431" s="1" t="s">
        <v>1461</v>
      </c>
    </row>
    <row r="432" spans="1:14" ht="16" customHeight="1" x14ac:dyDescent="0.2">
      <c r="A432" s="1" t="s">
        <v>6</v>
      </c>
      <c r="B432" s="1" t="s">
        <v>764</v>
      </c>
      <c r="C432" s="1" t="s">
        <v>754</v>
      </c>
      <c r="D432" s="1">
        <v>1</v>
      </c>
      <c r="E432" s="18" t="str">
        <f>CONCATENATE(VLOOKUP(IF(A432="ts",CONCATENATE(LEFT(C432,FIND("Entry",C432)-1),"Table"),C432),B$2:E$675,4,FALSE),":",IF(A432="T",CONCATENATE(B432,"[]"),B432))</f>
        <v>tmns:tmnsTmaSpecificCapabilities:tmnsLinkManager:lmNotifications:queueEmptyNotificationBranch:queueEmptyNotifEnable</v>
      </c>
      <c r="F432" s="18" t="str">
        <f>CONCATENATE(VLOOKUP(IF(A432="ts",CONCATENATE(LEFT(C432,FIND("Entry",C432)-1),"Table"),C432),B$2:F$675,5,FALSE),IF(A432="ts",".1.","."),D432)</f>
        <v>.31409.3.22.8.2.1</v>
      </c>
      <c r="G432" s="1" t="s">
        <v>52</v>
      </c>
      <c r="H432" s="1" t="s">
        <v>9</v>
      </c>
      <c r="I432" s="14" t="s">
        <v>1249</v>
      </c>
      <c r="K432" s="19">
        <v>42314</v>
      </c>
      <c r="L432" s="1" t="b">
        <v>1</v>
      </c>
      <c r="M432" s="1" t="b">
        <v>1</v>
      </c>
      <c r="N432" s="1" t="s">
        <v>1468</v>
      </c>
    </row>
    <row r="433" spans="1:14" ht="16" customHeight="1" x14ac:dyDescent="0.2">
      <c r="A433" s="1" t="s">
        <v>6</v>
      </c>
      <c r="B433" s="1" t="s">
        <v>765</v>
      </c>
      <c r="C433" s="1" t="s">
        <v>754</v>
      </c>
      <c r="D433" s="1">
        <v>2</v>
      </c>
      <c r="E433" s="18" t="str">
        <f>CONCATENATE(VLOOKUP(IF(A433="ts",CONCATENATE(LEFT(C433,FIND("Entry",C433)-1),"Table"),C433),B$2:E$675,4,FALSE),":",IF(A433="T",CONCATENATE(B433,"[]"),B433))</f>
        <v>tmns:tmnsTmaSpecificCapabilities:tmnsLinkManager:lmNotifications:queueEmptyNotificationBranch:queueEmptyNotifInterval</v>
      </c>
      <c r="F433" s="18" t="str">
        <f>CONCATENATE(VLOOKUP(IF(A433="ts",CONCATENATE(LEFT(C433,FIND("Entry",C433)-1),"Table"),C433),B$2:F$675,5,FALSE),IF(A433="ts",".1.","."),D433)</f>
        <v>.31409.3.22.8.2.2</v>
      </c>
      <c r="G433" s="1" t="s">
        <v>26</v>
      </c>
      <c r="H433" s="1" t="s">
        <v>9</v>
      </c>
      <c r="I433" s="14" t="s">
        <v>1265</v>
      </c>
      <c r="K433" s="19">
        <v>42314</v>
      </c>
      <c r="L433" s="1" t="b">
        <v>1</v>
      </c>
      <c r="M433" s="1" t="b">
        <v>1</v>
      </c>
      <c r="N433" s="1" t="s">
        <v>1064</v>
      </c>
    </row>
    <row r="434" spans="1:14" ht="16" customHeight="1" x14ac:dyDescent="0.2">
      <c r="A434" s="1" t="s">
        <v>6</v>
      </c>
      <c r="B434" s="1" t="s">
        <v>766</v>
      </c>
      <c r="C434" s="1" t="s">
        <v>754</v>
      </c>
      <c r="D434" s="1">
        <v>3</v>
      </c>
      <c r="E434" s="18" t="str">
        <f>CONCATENATE(VLOOKUP(IF(A434="ts",CONCATENATE(LEFT(C434,FIND("Entry",C434)-1),"Table"),C434),B$2:E$675,4,FALSE),":",IF(A434="T",CONCATENATE(B434,"[]"),B434))</f>
        <v>tmns:tmnsTmaSpecificCapabilities:tmnsLinkManager:lmNotifications:queueEmptyNotificationBranch:queueEmptyNotifRepeat</v>
      </c>
      <c r="F434" s="18" t="str">
        <f>CONCATENATE(VLOOKUP(IF(A434="ts",CONCATENATE(LEFT(C434,FIND("Entry",C434)-1),"Table"),C434),B$2:F$675,5,FALSE),IF(A434="ts",".1.","."),D434)</f>
        <v>.31409.3.22.8.2.3</v>
      </c>
      <c r="G434" s="1" t="s">
        <v>26</v>
      </c>
      <c r="H434" s="1" t="s">
        <v>9</v>
      </c>
      <c r="I434" s="14" t="s">
        <v>1266</v>
      </c>
      <c r="K434" s="19">
        <v>42314</v>
      </c>
      <c r="L434" s="1" t="b">
        <v>1</v>
      </c>
      <c r="M434" s="1" t="b">
        <v>1</v>
      </c>
      <c r="N434" s="1" t="s">
        <v>1065</v>
      </c>
    </row>
    <row r="435" spans="1:14" ht="16" customHeight="1" x14ac:dyDescent="0.2">
      <c r="A435" s="1" t="s">
        <v>28</v>
      </c>
      <c r="B435" s="1" t="s">
        <v>755</v>
      </c>
      <c r="C435" s="1" t="s">
        <v>750</v>
      </c>
      <c r="D435" s="1">
        <v>3</v>
      </c>
      <c r="E435" s="18" t="str">
        <f>CONCATENATE(VLOOKUP(IF(A435="ts",CONCATENATE(LEFT(C435,FIND("Entry",C435)-1),"Table"),C435),B$2:E$675,4,FALSE),":",IF(A435="T",CONCATENATE(B435,"[]"),B435))</f>
        <v>tmns:tmnsTmaSpecificCapabilities:tmnsLinkManager:lmNotifications:lmHandoffCompleteNotificationBranch</v>
      </c>
      <c r="F435" s="18" t="str">
        <f>CONCATENATE(VLOOKUP(IF(A435="ts",CONCATENATE(LEFT(C435,FIND("Entry",C435)-1),"Table"),C435),B$2:F$675,5,FALSE),IF(A435="ts",".1.","."),D435)</f>
        <v>.31409.3.22.8.3</v>
      </c>
      <c r="I435" s="2"/>
      <c r="K435" s="19">
        <v>42314</v>
      </c>
    </row>
    <row r="436" spans="1:14" ht="16" customHeight="1" x14ac:dyDescent="0.2">
      <c r="A436" s="1" t="s">
        <v>28</v>
      </c>
      <c r="B436" s="1" t="s">
        <v>756</v>
      </c>
      <c r="C436" s="1" t="s">
        <v>755</v>
      </c>
      <c r="D436" s="1">
        <v>0</v>
      </c>
      <c r="E436" s="18" t="str">
        <f>CONCATENATE(VLOOKUP(IF(A436="ts",CONCATENATE(LEFT(C436,FIND("Entry",C436)-1),"Table"),C436),B$2:E$675,4,FALSE),":",IF(A436="T",CONCATENATE(B436,"[]"),B436))</f>
        <v>tmns:tmnsTmaSpecificCapabilities:tmnsLinkManager:lmNotifications:lmHandoffCompleteNotificationBranch:lmHandoffCompleteNotifications</v>
      </c>
      <c r="F436" s="18" t="str">
        <f>CONCATENATE(VLOOKUP(IF(A436="ts",CONCATENATE(LEFT(C436,FIND("Entry",C436)-1),"Table"),C436),B$2:F$675,5,FALSE),IF(A436="ts",".1.","."),D436)</f>
        <v>.31409.3.22.8.3.0</v>
      </c>
      <c r="I436" s="2"/>
      <c r="K436" s="19">
        <v>42314</v>
      </c>
    </row>
    <row r="437" spans="1:14" ht="48" customHeight="1" x14ac:dyDescent="0.2">
      <c r="A437" s="1" t="s">
        <v>605</v>
      </c>
      <c r="B437" s="1" t="s">
        <v>767</v>
      </c>
      <c r="C437" s="1" t="s">
        <v>756</v>
      </c>
      <c r="D437" s="1">
        <v>1</v>
      </c>
      <c r="E437" s="18" t="str">
        <f>CONCATENATE(VLOOKUP(IF(A437="ts",CONCATENATE(LEFT(C437,FIND("Entry",C437)-1),"Table"),C437),B$2:E$675,4,FALSE),":",IF(A437="T",CONCATENATE(B437,"[]"),B437))</f>
        <v>tmns:tmnsTmaSpecificCapabilities:tmnsLinkManager:lmNotifications:lmHandoffCompleteNotificationBranch:lmHandoffCompleteNotifications:lmHandoffCompleteNotification</v>
      </c>
      <c r="F437" s="18" t="str">
        <f>CONCATENATE(VLOOKUP(IF(A437="ts",CONCATENATE(LEFT(C437,FIND("Entry",C437)-1),"Table"),C437),B$2:F$675,5,FALSE),IF(A437="ts",".1.","."),D437)</f>
        <v>.31409.3.22.8.3.0.1</v>
      </c>
      <c r="G437" s="3" t="s">
        <v>1469</v>
      </c>
      <c r="K437" s="19">
        <v>42314</v>
      </c>
      <c r="N437" s="1" t="s">
        <v>1508</v>
      </c>
    </row>
    <row r="438" spans="1:14" ht="16" customHeight="1" x14ac:dyDescent="0.2">
      <c r="A438" s="1" t="s">
        <v>6</v>
      </c>
      <c r="B438" s="1" t="s">
        <v>1470</v>
      </c>
      <c r="C438" s="1" t="s">
        <v>756</v>
      </c>
      <c r="D438" s="1">
        <v>2</v>
      </c>
      <c r="E438" s="18" t="str">
        <f>CONCATENATE(VLOOKUP(IF(A438="ts",CONCATENATE(LEFT(C438,FIND("Entry",C438)-1),"Table"),C438),B$2:E$675,4,FALSE),":",IF(A438="T",CONCATENATE(B438,"[]"),B438))</f>
        <v>tmns:tmnsTmaSpecificCapabilities:tmnsLinkManager:lmNotifications:lmHandoffCompleteNotificationBranch:lmHandoffCompleteNotifications:lmHandoffLinkDstRfMacAddr</v>
      </c>
      <c r="F438" s="18" t="str">
        <f>CONCATENATE(VLOOKUP(IF(A438="ts",CONCATENATE(LEFT(C438,FIND("Entry",C438)-1),"Table"),C438),B$2:F$675,5,FALSE),IF(A438="ts",".1.","."),D438)</f>
        <v>.31409.3.22.8.3.0.2</v>
      </c>
      <c r="G438" s="1" t="s">
        <v>1429</v>
      </c>
      <c r="H438" s="1" t="s">
        <v>1264</v>
      </c>
      <c r="K438" s="19">
        <v>42314</v>
      </c>
      <c r="M438" s="1" t="b">
        <v>1</v>
      </c>
      <c r="N438" s="1" t="s">
        <v>1509</v>
      </c>
    </row>
    <row r="439" spans="1:14" ht="16" customHeight="1" x14ac:dyDescent="0.2">
      <c r="A439" s="1" t="s">
        <v>6</v>
      </c>
      <c r="B439" s="1" t="s">
        <v>1471</v>
      </c>
      <c r="C439" s="1" t="s">
        <v>756</v>
      </c>
      <c r="D439" s="1">
        <v>3</v>
      </c>
      <c r="E439" s="18" t="str">
        <f>CONCATENATE(VLOOKUP(IF(A439="ts",CONCATENATE(LEFT(C439,FIND("Entry",C439)-1),"Table"),C439),B$2:E$675,4,FALSE),":",IF(A439="T",CONCATENATE(B439,"[]"),B439))</f>
        <v>tmns:tmnsTmaSpecificCapabilities:tmnsLinkManager:lmNotifications:lmHandoffCompleteNotificationBranch:lmHandoffCompleteNotifications:lmHandoffLinkSrcRadioRfMacAddrOld</v>
      </c>
      <c r="F439" s="18" t="str">
        <f>CONCATENATE(VLOOKUP(IF(A439="ts",CONCATENATE(LEFT(C439,FIND("Entry",C439)-1),"Table"),C439),B$2:F$675,5,FALSE),IF(A439="ts",".1.","."),D439)</f>
        <v>.31409.3.22.8.3.0.3</v>
      </c>
      <c r="G439" s="1" t="s">
        <v>1429</v>
      </c>
      <c r="H439" s="1" t="s">
        <v>1264</v>
      </c>
      <c r="K439" s="19">
        <v>42314</v>
      </c>
      <c r="M439" s="1" t="b">
        <v>1</v>
      </c>
      <c r="N439" s="1" t="s">
        <v>1510</v>
      </c>
    </row>
    <row r="440" spans="1:14" ht="16" customHeight="1" x14ac:dyDescent="0.2">
      <c r="A440" s="1" t="s">
        <v>6</v>
      </c>
      <c r="B440" s="1" t="s">
        <v>1472</v>
      </c>
      <c r="C440" s="1" t="s">
        <v>756</v>
      </c>
      <c r="D440" s="1">
        <v>4</v>
      </c>
      <c r="E440" s="18" t="str">
        <f>CONCATENATE(VLOOKUP(IF(A440="ts",CONCATENATE(LEFT(C440,FIND("Entry",C440)-1),"Table"),C440),B$2:E$675,4,FALSE),":",IF(A440="T",CONCATENATE(B440,"[]"),B440))</f>
        <v>tmns:tmnsTmaSpecificCapabilities:tmnsLinkManager:lmNotifications:lmHandoffCompleteNotificationBranch:lmHandoffCompleteNotifications:lmHandoffLinkSrcRadioRfMacAddrNew</v>
      </c>
      <c r="F440" s="18" t="str">
        <f>CONCATENATE(VLOOKUP(IF(A440="ts",CONCATENATE(LEFT(C440,FIND("Entry",C440)-1),"Table"),C440),B$2:F$675,5,FALSE),IF(A440="ts",".1.","."),D440)</f>
        <v>.31409.3.22.8.3.0.4</v>
      </c>
      <c r="G440" s="1" t="s">
        <v>1429</v>
      </c>
      <c r="H440" s="1" t="s">
        <v>1264</v>
      </c>
      <c r="K440" s="19">
        <v>42314</v>
      </c>
      <c r="M440" s="1" t="b">
        <v>1</v>
      </c>
      <c r="N440" s="1" t="s">
        <v>1511</v>
      </c>
    </row>
    <row r="441" spans="1:14" ht="16" customHeight="1" x14ac:dyDescent="0.2">
      <c r="A441" s="1" t="s">
        <v>6</v>
      </c>
      <c r="B441" s="1" t="s">
        <v>768</v>
      </c>
      <c r="C441" s="1" t="s">
        <v>755</v>
      </c>
      <c r="D441" s="1">
        <v>1</v>
      </c>
      <c r="E441" s="18" t="str">
        <f>CONCATENATE(VLOOKUP(IF(A441="ts",CONCATENATE(LEFT(C441,FIND("Entry",C441)-1),"Table"),C441),B$2:E$675,4,FALSE),":",IF(A441="T",CONCATENATE(B441,"[]"),B441))</f>
        <v>tmns:tmnsTmaSpecificCapabilities:tmnsLinkManager:lmNotifications:lmHandoffCompleteNotificationBranch:lmHandoffCompleteNotifEnable</v>
      </c>
      <c r="F441" s="18" t="str">
        <f>CONCATENATE(VLOOKUP(IF(A441="ts",CONCATENATE(LEFT(C441,FIND("Entry",C441)-1),"Table"),C441),B$2:F$675,5,FALSE),IF(A441="ts",".1.","."),D441)</f>
        <v>.31409.3.22.8.3.1</v>
      </c>
      <c r="G441" s="1" t="s">
        <v>52</v>
      </c>
      <c r="H441" s="1" t="s">
        <v>9</v>
      </c>
      <c r="I441" s="14" t="s">
        <v>1249</v>
      </c>
      <c r="K441" s="19">
        <v>42314</v>
      </c>
      <c r="L441" s="1" t="b">
        <v>1</v>
      </c>
      <c r="M441" s="1" t="b">
        <v>1</v>
      </c>
      <c r="N441" s="1" t="s">
        <v>1066</v>
      </c>
    </row>
    <row r="442" spans="1:14" ht="16" customHeight="1" x14ac:dyDescent="0.2">
      <c r="A442" s="1" t="s">
        <v>6</v>
      </c>
      <c r="B442" s="1" t="s">
        <v>769</v>
      </c>
      <c r="C442" s="1" t="s">
        <v>755</v>
      </c>
      <c r="D442" s="1">
        <v>2</v>
      </c>
      <c r="E442" s="18" t="str">
        <f>CONCATENATE(VLOOKUP(IF(A442="ts",CONCATENATE(LEFT(C442,FIND("Entry",C442)-1),"Table"),C442),B$2:E$675,4,FALSE),":",IF(A442="T",CONCATENATE(B442,"[]"),B442))</f>
        <v>tmns:tmnsTmaSpecificCapabilities:tmnsLinkManager:lmNotifications:lmHandoffCompleteNotificationBranch:lmHandoffCompleteNotifInterval</v>
      </c>
      <c r="F442" s="18" t="str">
        <f>CONCATENATE(VLOOKUP(IF(A442="ts",CONCATENATE(LEFT(C442,FIND("Entry",C442)-1),"Table"),C442),B$2:F$675,5,FALSE),IF(A442="ts",".1.","."),D442)</f>
        <v>.31409.3.22.8.3.2</v>
      </c>
      <c r="G442" s="1" t="s">
        <v>26</v>
      </c>
      <c r="H442" s="1" t="s">
        <v>9</v>
      </c>
      <c r="I442" s="14" t="s">
        <v>1265</v>
      </c>
      <c r="K442" s="19">
        <v>42314</v>
      </c>
      <c r="L442" s="1" t="b">
        <v>1</v>
      </c>
      <c r="M442" s="1" t="b">
        <v>1</v>
      </c>
      <c r="N442" s="1" t="s">
        <v>1067</v>
      </c>
    </row>
    <row r="443" spans="1:14" ht="16" customHeight="1" x14ac:dyDescent="0.2">
      <c r="A443" s="1" t="s">
        <v>6</v>
      </c>
      <c r="B443" s="1" t="s">
        <v>770</v>
      </c>
      <c r="C443" s="1" t="s">
        <v>755</v>
      </c>
      <c r="D443" s="1">
        <v>3</v>
      </c>
      <c r="E443" s="18" t="str">
        <f>CONCATENATE(VLOOKUP(IF(A443="ts",CONCATENATE(LEFT(C443,FIND("Entry",C443)-1),"Table"),C443),B$2:E$675,4,FALSE),":",IF(A443="T",CONCATENATE(B443,"[]"),B443))</f>
        <v>tmns:tmnsTmaSpecificCapabilities:tmnsLinkManager:lmNotifications:lmHandoffCompleteNotificationBranch:lmHandoffCompleteNotifRepeat</v>
      </c>
      <c r="F443" s="18" t="str">
        <f>CONCATENATE(VLOOKUP(IF(A443="ts",CONCATENATE(LEFT(C443,FIND("Entry",C443)-1),"Table"),C443),B$2:F$675,5,FALSE),IF(A443="ts",".1.","."),D443)</f>
        <v>.31409.3.22.8.3.3</v>
      </c>
      <c r="G443" s="1" t="s">
        <v>26</v>
      </c>
      <c r="H443" s="1" t="s">
        <v>9</v>
      </c>
      <c r="I443" s="14" t="s">
        <v>1266</v>
      </c>
      <c r="K443" s="19">
        <v>42314</v>
      </c>
      <c r="L443" s="1" t="b">
        <v>1</v>
      </c>
      <c r="M443" s="1" t="b">
        <v>1</v>
      </c>
      <c r="N443" s="1" t="s">
        <v>1068</v>
      </c>
    </row>
    <row r="444" spans="1:14" ht="16" customHeight="1" x14ac:dyDescent="0.2">
      <c r="A444" s="1" t="s">
        <v>28</v>
      </c>
      <c r="B444" s="1" t="s">
        <v>757</v>
      </c>
      <c r="C444" s="1" t="s">
        <v>750</v>
      </c>
      <c r="D444" s="1">
        <v>4</v>
      </c>
      <c r="E444" s="18" t="str">
        <f>CONCATENATE(VLOOKUP(IF(A444="ts",CONCATENATE(LEFT(C444,FIND("Entry",C444)-1),"Table"),C444),B$2:E$675,4,FALSE),":",IF(A444="T",CONCATENATE(B444,"[]"),B444))</f>
        <v>tmns:tmnsTmaSpecificCapabilities:tmnsLinkManager:lmNotifications:lmA2AHandoffCommandRestartNotificationBranch</v>
      </c>
      <c r="F444" s="18" t="str">
        <f>CONCATENATE(VLOOKUP(IF(A444="ts",CONCATENATE(LEFT(C444,FIND("Entry",C444)-1),"Table"),C444),B$2:F$675,5,FALSE),IF(A444="ts",".1.","."),D444)</f>
        <v>.31409.3.22.8.4</v>
      </c>
      <c r="I444" s="2"/>
      <c r="K444" s="19">
        <v>42314</v>
      </c>
    </row>
    <row r="445" spans="1:14" ht="16" customHeight="1" x14ac:dyDescent="0.2">
      <c r="A445" s="1" t="s">
        <v>28</v>
      </c>
      <c r="B445" s="1" t="s">
        <v>758</v>
      </c>
      <c r="C445" s="1" t="s">
        <v>757</v>
      </c>
      <c r="D445" s="1">
        <v>0</v>
      </c>
      <c r="E445" s="18" t="str">
        <f>CONCATENATE(VLOOKUP(IF(A445="ts",CONCATENATE(LEFT(C445,FIND("Entry",C445)-1),"Table"),C445),B$2:E$675,4,FALSE),":",IF(A445="T",CONCATENATE(B445,"[]"),B445))</f>
        <v>tmns:tmnsTmaSpecificCapabilities:tmnsLinkManager:lmNotifications:lmA2AHandoffCommandRestartNotificationBranch:lmA2AHandoffCommandRestartNotifications</v>
      </c>
      <c r="F445" s="18" t="str">
        <f>CONCATENATE(VLOOKUP(IF(A445="ts",CONCATENATE(LEFT(C445,FIND("Entry",C445)-1),"Table"),C445),B$2:F$675,5,FALSE),IF(A445="ts",".1.","."),D445)</f>
        <v>.31409.3.22.8.4.0</v>
      </c>
      <c r="I445" s="2"/>
      <c r="K445" s="19">
        <v>42314</v>
      </c>
    </row>
    <row r="446" spans="1:14" ht="16" customHeight="1" x14ac:dyDescent="0.2">
      <c r="A446" s="1" t="s">
        <v>605</v>
      </c>
      <c r="B446" s="1" t="s">
        <v>771</v>
      </c>
      <c r="C446" s="1" t="s">
        <v>758</v>
      </c>
      <c r="D446" s="1">
        <v>1</v>
      </c>
      <c r="E446" s="18" t="str">
        <f>CONCATENATE(VLOOKUP(IF(A446="ts",CONCATENATE(LEFT(C446,FIND("Entry",C446)-1),"Table"),C446),B$2:E$675,4,FALSE),":",IF(A446="T",CONCATENATE(B446,"[]"),B446))</f>
        <v>tmns:tmnsTmaSpecificCapabilities:tmnsLinkManager:lmNotifications:lmA2AHandoffCommandRestartNotificationBranch:lmA2AHandoffCommandRestartNotifications:lmA2AHandoffCommandRestartNotification</v>
      </c>
      <c r="F446" s="18" t="str">
        <f>CONCATENATE(VLOOKUP(IF(A446="ts",CONCATENATE(LEFT(C446,FIND("Entry",C446)-1),"Table"),C446),B$2:F$675,5,FALSE),IF(A446="ts",".1.","."),D446)</f>
        <v>.31409.3.22.8.4.0.1</v>
      </c>
      <c r="G446" s="1" t="s">
        <v>1474</v>
      </c>
      <c r="K446" s="19">
        <v>42314</v>
      </c>
      <c r="N446" s="1" t="s">
        <v>1475</v>
      </c>
    </row>
    <row r="447" spans="1:14" ht="16" customHeight="1" x14ac:dyDescent="0.2">
      <c r="A447" s="1" t="s">
        <v>6</v>
      </c>
      <c r="B447" s="1" t="s">
        <v>1473</v>
      </c>
      <c r="C447" s="1" t="s">
        <v>758</v>
      </c>
      <c r="D447" s="1">
        <v>2</v>
      </c>
      <c r="E447" s="18" t="str">
        <f>CONCATENATE(VLOOKUP(IF(A447="ts",CONCATENATE(LEFT(C447,FIND("Entry",C447)-1),"Table"),C447),B$2:E$675,4,FALSE),":",IF(A447="T",CONCATENATE(B447,"[]"),B447))</f>
        <v>tmns:tmnsTmaSpecificCapabilities:tmnsLinkManager:lmNotifications:lmA2AHandoffCommandRestartNotificationBranch:lmA2AHandoffCommandRestartNotifications:lmA2AHandoffCommandDstGroupRfMacAddr</v>
      </c>
      <c r="F447" s="18" t="str">
        <f>CONCATENATE(VLOOKUP(IF(A447="ts",CONCATENATE(LEFT(C447,FIND("Entry",C447)-1),"Table"),C447),B$2:F$675,5,FALSE),IF(A447="ts",".1.","."),D447)</f>
        <v>.31409.3.22.8.4.0.2</v>
      </c>
      <c r="G447" s="1" t="s">
        <v>1429</v>
      </c>
      <c r="H447" s="1" t="s">
        <v>1264</v>
      </c>
      <c r="K447" s="19">
        <v>42314</v>
      </c>
      <c r="M447" s="1" t="b">
        <v>1</v>
      </c>
      <c r="N447" s="1" t="s">
        <v>1512</v>
      </c>
    </row>
    <row r="448" spans="1:14" ht="16" customHeight="1" x14ac:dyDescent="0.2">
      <c r="A448" s="1" t="s">
        <v>6</v>
      </c>
      <c r="B448" s="1" t="s">
        <v>772</v>
      </c>
      <c r="C448" s="1" t="s">
        <v>758</v>
      </c>
      <c r="D448" s="1">
        <v>3</v>
      </c>
      <c r="E448" s="18" t="str">
        <f>CONCATENATE(VLOOKUP(IF(A448="ts",CONCATENATE(LEFT(C448,FIND("Entry",C448)-1),"Table"),C448),B$2:E$675,4,FALSE),":",IF(A448="T",CONCATENATE(B448,"[]"),B448))</f>
        <v>tmns:tmnsTmaSpecificCapabilities:tmnsLinkManager:lmNotifications:lmA2AHandoffCommandRestartNotificationBranch:lmA2AHandoffCommandRestartNotifications:lmA2AHandoffCommandRestartCounter</v>
      </c>
      <c r="F448" s="18" t="str">
        <f>CONCATENATE(VLOOKUP(IF(A448="ts",CONCATENATE(LEFT(C448,FIND("Entry",C448)-1),"Table"),C448),B$2:F$675,5,FALSE),IF(A448="ts",".1.","."),D448)</f>
        <v>.31409.3.22.8.4.0.3</v>
      </c>
      <c r="G448" s="1" t="s">
        <v>26</v>
      </c>
      <c r="H448" s="1" t="s">
        <v>1264</v>
      </c>
      <c r="I448" s="14" t="s">
        <v>1257</v>
      </c>
      <c r="K448" s="19">
        <v>42314</v>
      </c>
      <c r="M448" s="1" t="b">
        <v>1</v>
      </c>
      <c r="N448" s="1" t="s">
        <v>1476</v>
      </c>
    </row>
    <row r="449" spans="1:14" ht="16" customHeight="1" x14ac:dyDescent="0.2">
      <c r="A449" s="1" t="s">
        <v>6</v>
      </c>
      <c r="B449" s="1" t="s">
        <v>773</v>
      </c>
      <c r="C449" s="1" t="s">
        <v>757</v>
      </c>
      <c r="D449" s="1">
        <v>1</v>
      </c>
      <c r="E449" s="18" t="str">
        <f>CONCATENATE(VLOOKUP(IF(A449="ts",CONCATENATE(LEFT(C449,FIND("Entry",C449)-1),"Table"),C449),B$2:E$675,4,FALSE),":",IF(A449="T",CONCATENATE(B449,"[]"),B449))</f>
        <v>tmns:tmnsTmaSpecificCapabilities:tmnsLinkManager:lmNotifications:lmA2AHandoffCommandRestartNotificationBranch:lmA2AHandoffCommandRestartNotifEnable</v>
      </c>
      <c r="F449" s="18" t="str">
        <f>CONCATENATE(VLOOKUP(IF(A449="ts",CONCATENATE(LEFT(C449,FIND("Entry",C449)-1),"Table"),C449),B$2:F$675,5,FALSE),IF(A449="ts",".1.","."),D449)</f>
        <v>.31409.3.22.8.4.1</v>
      </c>
      <c r="G449" s="1" t="s">
        <v>52</v>
      </c>
      <c r="H449" s="1" t="s">
        <v>9</v>
      </c>
      <c r="I449" s="14" t="s">
        <v>1249</v>
      </c>
      <c r="K449" s="19">
        <v>42314</v>
      </c>
      <c r="L449" s="1" t="b">
        <v>1</v>
      </c>
      <c r="M449" s="1" t="b">
        <v>1</v>
      </c>
      <c r="N449" s="1" t="s">
        <v>1069</v>
      </c>
    </row>
    <row r="450" spans="1:14" ht="16" customHeight="1" x14ac:dyDescent="0.2">
      <c r="A450" s="1" t="s">
        <v>6</v>
      </c>
      <c r="B450" s="1" t="s">
        <v>1410</v>
      </c>
      <c r="C450" s="1" t="s">
        <v>757</v>
      </c>
      <c r="D450" s="1">
        <v>2</v>
      </c>
      <c r="E450" s="18" t="str">
        <f>CONCATENATE(VLOOKUP(IF(A450="ts",CONCATENATE(LEFT(C450,FIND("Entry",C450)-1),"Table"),C450),B$2:E$675,4,FALSE),":",IF(A450="T",CONCATENATE(B450,"[]"),B450))</f>
        <v>tmns:tmnsTmaSpecificCapabilities:tmnsLinkManager:lmNotifications:lmA2AHandoffCommandRestartNotificationBranch:lmA2AHandoffCommandRestartNotifInterval</v>
      </c>
      <c r="F450" s="18" t="str">
        <f>CONCATENATE(VLOOKUP(IF(A450="ts",CONCATENATE(LEFT(C450,FIND("Entry",C450)-1),"Table"),C450),B$2:F$675,5,FALSE),IF(A450="ts",".1.","."),D450)</f>
        <v>.31409.3.22.8.4.2</v>
      </c>
      <c r="G450" s="1" t="s">
        <v>26</v>
      </c>
      <c r="H450" s="1" t="s">
        <v>9</v>
      </c>
      <c r="I450" s="14" t="s">
        <v>1265</v>
      </c>
      <c r="K450" s="19">
        <v>42314</v>
      </c>
      <c r="L450" s="1" t="b">
        <v>1</v>
      </c>
      <c r="M450" s="1" t="b">
        <v>1</v>
      </c>
      <c r="N450" s="1" t="s">
        <v>1070</v>
      </c>
    </row>
    <row r="451" spans="1:14" ht="16" customHeight="1" x14ac:dyDescent="0.2">
      <c r="A451" s="1" t="s">
        <v>6</v>
      </c>
      <c r="B451" s="1" t="s">
        <v>774</v>
      </c>
      <c r="C451" s="1" t="s">
        <v>757</v>
      </c>
      <c r="D451" s="1">
        <v>3</v>
      </c>
      <c r="E451" s="18" t="str">
        <f>CONCATENATE(VLOOKUP(IF(A451="ts",CONCATENATE(LEFT(C451,FIND("Entry",C451)-1),"Table"),C451),B$2:E$675,4,FALSE),":",IF(A451="T",CONCATENATE(B451,"[]"),B451))</f>
        <v>tmns:tmnsTmaSpecificCapabilities:tmnsLinkManager:lmNotifications:lmA2AHandoffCommandRestartNotificationBranch:lmA2AHandoffCommandRestartNotifRepeat</v>
      </c>
      <c r="F451" s="18" t="str">
        <f>CONCATENATE(VLOOKUP(IF(A451="ts",CONCATENATE(LEFT(C451,FIND("Entry",C451)-1),"Table"),C451),B$2:F$675,5,FALSE),IF(A451="ts",".1.","."),D451)</f>
        <v>.31409.3.22.8.4.3</v>
      </c>
      <c r="G451" s="1" t="s">
        <v>26</v>
      </c>
      <c r="H451" s="1" t="s">
        <v>9</v>
      </c>
      <c r="I451" s="14" t="s">
        <v>1266</v>
      </c>
      <c r="K451" s="19">
        <v>42314</v>
      </c>
      <c r="L451" s="1" t="b">
        <v>1</v>
      </c>
      <c r="M451" s="1" t="b">
        <v>1</v>
      </c>
      <c r="N451" s="1" t="s">
        <v>1071</v>
      </c>
    </row>
    <row r="452" spans="1:14" ht="16" customHeight="1" x14ac:dyDescent="0.2">
      <c r="A452" s="1" t="s">
        <v>28</v>
      </c>
      <c r="B452" s="1" t="s">
        <v>160</v>
      </c>
      <c r="C452" s="1" t="s">
        <v>143</v>
      </c>
      <c r="D452" s="1">
        <v>23</v>
      </c>
      <c r="E452" s="18" t="str">
        <f>CONCATENATE(VLOOKUP(IF(A452="ts",CONCATENATE(LEFT(C452,FIND("Entry",C452)-1),"Table"),C452),B$2:E$675,4,FALSE),":",IF(A452="T",CONCATENATE(B452,"[]"),B452))</f>
        <v>tmns:tmnsTmaSpecificCapabilities:tmnsRCDataSink</v>
      </c>
      <c r="F452" s="18" t="str">
        <f>CONCATENATE(VLOOKUP(IF(A452="ts",CONCATENATE(LEFT(C452,FIND("Entry",C452)-1),"Table"),C452),B$2:F$675,5,FALSE),IF(A452="ts",".1.","."),D452)</f>
        <v>.31409.3.23</v>
      </c>
      <c r="I452" s="2"/>
      <c r="K452" s="19">
        <v>42314</v>
      </c>
    </row>
    <row r="453" spans="1:14" ht="16" customHeight="1" x14ac:dyDescent="0.2">
      <c r="A453" s="1" t="s">
        <v>6</v>
      </c>
      <c r="B453" s="1" t="s">
        <v>493</v>
      </c>
      <c r="C453" s="1" t="s">
        <v>160</v>
      </c>
      <c r="D453" s="1">
        <v>1</v>
      </c>
      <c r="E453" s="18" t="str">
        <f>CONCATENATE(VLOOKUP(IF(A453="ts",CONCATENATE(LEFT(C453,FIND("Entry",C453)-1),"Table"),C453),B$2:E$675,4,FALSE),":",IF(A453="T",CONCATENATE(B453,"[]"),B453))</f>
        <v>tmns:tmnsTmaSpecificCapabilities:tmnsRCDataSink:activeRCDataSinkSessions</v>
      </c>
      <c r="F453" s="18" t="str">
        <f>CONCATENATE(VLOOKUP(IF(A453="ts",CONCATENATE(LEFT(C453,FIND("Entry",C453)-1),"Table"),C453),B$2:F$675,5,FALSE),IF(A453="ts",".1.","."),D453)</f>
        <v>.31409.3.23.1</v>
      </c>
      <c r="G453" s="1" t="s">
        <v>26</v>
      </c>
      <c r="H453" s="1" t="s">
        <v>24</v>
      </c>
      <c r="I453" s="14" t="s">
        <v>1257</v>
      </c>
      <c r="K453" s="19">
        <v>42314</v>
      </c>
      <c r="L453" s="1" t="b">
        <v>0</v>
      </c>
      <c r="M453" s="1" t="b">
        <v>1</v>
      </c>
      <c r="N453" s="1" t="s">
        <v>1072</v>
      </c>
    </row>
    <row r="454" spans="1:14" ht="16" customHeight="1" x14ac:dyDescent="0.2">
      <c r="A454" s="1" t="s">
        <v>107</v>
      </c>
      <c r="B454" s="1" t="s">
        <v>494</v>
      </c>
      <c r="C454" s="1" t="s">
        <v>160</v>
      </c>
      <c r="D454" s="1">
        <v>2</v>
      </c>
      <c r="E454" s="18" t="str">
        <f>CONCATENATE(VLOOKUP(IF(A454="ts",CONCATENATE(LEFT(C454,FIND("Entry",C454)-1),"Table"),C454),B$2:E$675,4,FALSE),":",IF(A454="T",CONCATENATE(B454,"[]"),B454))</f>
        <v>tmns:tmnsTmaSpecificCapabilities:tmnsRCDataSink:rcDataSinkSessionTable[]</v>
      </c>
      <c r="F454" s="18" t="str">
        <f>CONCATENATE(VLOOKUP(IF(A454="ts",CONCATENATE(LEFT(C454,FIND("Entry",C454)-1),"Table"),C454),B$2:F$675,5,FALSE),IF(A454="ts",".1.","."),D454)</f>
        <v>.31409.3.23.2</v>
      </c>
      <c r="G454" s="1" t="s">
        <v>1280</v>
      </c>
      <c r="H454" s="1" t="s">
        <v>18</v>
      </c>
      <c r="K454" s="19">
        <v>42314</v>
      </c>
      <c r="L454" s="1" t="b">
        <v>0</v>
      </c>
      <c r="M454" s="1" t="b">
        <v>1</v>
      </c>
      <c r="N454" s="1" t="s">
        <v>1073</v>
      </c>
    </row>
    <row r="455" spans="1:14" ht="16" customHeight="1" x14ac:dyDescent="0.2">
      <c r="A455" s="1" t="s">
        <v>564</v>
      </c>
      <c r="B455" s="1" t="s">
        <v>496</v>
      </c>
      <c r="C455" s="1" t="s">
        <v>495</v>
      </c>
      <c r="D455" s="1">
        <v>1</v>
      </c>
      <c r="E455" s="18" t="str">
        <f>CONCATENATE(VLOOKUP(IF(A455="ts",CONCATENATE(LEFT(C455,FIND("Entry",C455)-1),"Table"),C455),B$2:E$675,4,FALSE),":",IF(A455="T",CONCATENATE(B455,"[]"),B455))</f>
        <v>tmns:tmnsTmaSpecificCapabilities:tmnsRCDataSink:rcDataSinkSessionTable[]:rcDataSinkSessionIndex</v>
      </c>
      <c r="F455" s="18" t="str">
        <f>CONCATENATE(VLOOKUP(IF(A455="ts",CONCATENATE(LEFT(C455,FIND("Entry",C455)-1),"Table"),C455),B$2:F$675,5,FALSE),IF(A455="ts",".1.","."),D455)</f>
        <v>.31409.3.23.2.1.1</v>
      </c>
      <c r="G455" s="1" t="s">
        <v>26</v>
      </c>
      <c r="H455" s="1" t="s">
        <v>18</v>
      </c>
      <c r="I455" s="14" t="s">
        <v>1266</v>
      </c>
      <c r="J455" s="3">
        <v>1</v>
      </c>
      <c r="K455" s="19">
        <v>42314</v>
      </c>
      <c r="L455" s="1" t="b">
        <v>0</v>
      </c>
      <c r="M455" s="1" t="b">
        <v>1</v>
      </c>
      <c r="N455" s="1" t="s">
        <v>1074</v>
      </c>
    </row>
    <row r="456" spans="1:14" ht="16" customHeight="1" x14ac:dyDescent="0.2">
      <c r="A456" s="1" t="s">
        <v>564</v>
      </c>
      <c r="B456" s="1" t="s">
        <v>497</v>
      </c>
      <c r="C456" s="1" t="s">
        <v>495</v>
      </c>
      <c r="D456" s="1">
        <v>2</v>
      </c>
      <c r="E456" s="18" t="str">
        <f>CONCATENATE(VLOOKUP(IF(A456="ts",CONCATENATE(LEFT(C456,FIND("Entry",C456)-1),"Table"),C456),B$2:E$675,4,FALSE),":",IF(A456="T",CONCATENATE(B456,"[]"),B456))</f>
        <v>tmns:tmnsTmaSpecificCapabilities:tmnsRCDataSink:rcDataSinkSessionTable[]:rcDataSinkSessionID</v>
      </c>
      <c r="F456" s="18" t="str">
        <f>CONCATENATE(VLOOKUP(IF(A456="ts",CONCATENATE(LEFT(C456,FIND("Entry",C456)-1),"Table"),C456),B$2:F$675,5,FALSE),IF(A456="ts",".1.","."),D456)</f>
        <v>.31409.3.23.2.1.2</v>
      </c>
      <c r="G456" s="1" t="s">
        <v>11</v>
      </c>
      <c r="H456" s="1" t="s">
        <v>24</v>
      </c>
      <c r="I456" s="14" t="s">
        <v>10</v>
      </c>
      <c r="K456" s="19">
        <v>42314</v>
      </c>
      <c r="L456" s="1" t="b">
        <v>0</v>
      </c>
      <c r="M456" s="1" t="b">
        <v>1</v>
      </c>
      <c r="N456" s="1" t="s">
        <v>902</v>
      </c>
    </row>
    <row r="457" spans="1:14" ht="16" customHeight="1" x14ac:dyDescent="0.2">
      <c r="A457" s="1" t="s">
        <v>564</v>
      </c>
      <c r="B457" s="1" t="s">
        <v>498</v>
      </c>
      <c r="C457" s="1" t="s">
        <v>495</v>
      </c>
      <c r="D457" s="1">
        <v>3</v>
      </c>
      <c r="E457" s="18" t="str">
        <f>CONCATENATE(VLOOKUP(IF(A457="ts",CONCATENATE(LEFT(C457,FIND("Entry",C457)-1),"Table"),C457),B$2:E$675,4,FALSE),":",IF(A457="T",CONCATENATE(B457,"[]"),B457))</f>
        <v>tmns:tmnsTmaSpecificCapabilities:tmnsRCDataSink:rcDataSinkSessionTable[]:rcDataSinkSessionSourceIP</v>
      </c>
      <c r="F457" s="18" t="str">
        <f>CONCATENATE(VLOOKUP(IF(A457="ts",CONCATENATE(LEFT(C457,FIND("Entry",C457)-1),"Table"),C457),B$2:F$675,5,FALSE),IF(A457="ts",".1.","."),D457)</f>
        <v>.31409.3.23.2.1.3</v>
      </c>
      <c r="G457" s="1" t="s">
        <v>223</v>
      </c>
      <c r="H457" s="1" t="s">
        <v>24</v>
      </c>
      <c r="K457" s="19">
        <v>42314</v>
      </c>
      <c r="L457" s="1" t="b">
        <v>0</v>
      </c>
      <c r="M457" s="1" t="b">
        <v>1</v>
      </c>
      <c r="N457" s="1" t="s">
        <v>1075</v>
      </c>
    </row>
    <row r="458" spans="1:14" ht="16" customHeight="1" x14ac:dyDescent="0.2">
      <c r="A458" s="1" t="s">
        <v>564</v>
      </c>
      <c r="B458" s="1" t="s">
        <v>499</v>
      </c>
      <c r="C458" s="1" t="s">
        <v>495</v>
      </c>
      <c r="D458" s="1">
        <v>4</v>
      </c>
      <c r="E458" s="18" t="str">
        <f>CONCATENATE(VLOOKUP(IF(A458="ts",CONCATENATE(LEFT(C458,FIND("Entry",C458)-1),"Table"),C458),B$2:E$675,4,FALSE),":",IF(A458="T",CONCATENATE(B458,"[]"),B458))</f>
        <v>tmns:tmnsTmaSpecificCapabilities:tmnsRCDataSink:rcDataSinkSessionTable[]:rcDataSinkSessionURI</v>
      </c>
      <c r="F458" s="18" t="str">
        <f>CONCATENATE(VLOOKUP(IF(A458="ts",CONCATENATE(LEFT(C458,FIND("Entry",C458)-1),"Table"),C458),B$2:F$675,5,FALSE),IF(A458="ts",".1.","."),D458)</f>
        <v>.31409.3.23.2.1.4</v>
      </c>
      <c r="G458" s="1" t="s">
        <v>11</v>
      </c>
      <c r="H458" s="1" t="s">
        <v>24</v>
      </c>
      <c r="I458" s="14" t="s">
        <v>10</v>
      </c>
      <c r="K458" s="19">
        <v>42314</v>
      </c>
      <c r="L458" s="1" t="b">
        <v>0</v>
      </c>
      <c r="M458" s="1" t="b">
        <v>1</v>
      </c>
      <c r="N458" s="1" t="s">
        <v>1076</v>
      </c>
    </row>
    <row r="459" spans="1:14" ht="16" customHeight="1" x14ac:dyDescent="0.2">
      <c r="A459" s="1" t="s">
        <v>564</v>
      </c>
      <c r="B459" s="1" t="s">
        <v>500</v>
      </c>
      <c r="C459" s="1" t="s">
        <v>495</v>
      </c>
      <c r="D459" s="1">
        <v>5</v>
      </c>
      <c r="E459" s="18" t="str">
        <f>CONCATENATE(VLOOKUP(IF(A459="ts",CONCATENATE(LEFT(C459,FIND("Entry",C459)-1),"Table"),C459),B$2:E$675,4,FALSE),":",IF(A459="T",CONCATENATE(B459,"[]"),B459))</f>
        <v>tmns:tmnsTmaSpecificCapabilities:tmnsRCDataSink:rcDataSinkSessionTable[]:rcDataSinkSessionTmNSDataMessagesReceived</v>
      </c>
      <c r="F459" s="18" t="str">
        <f>CONCATENATE(VLOOKUP(IF(A459="ts",CONCATENATE(LEFT(C459,FIND("Entry",C459)-1),"Table"),C459),B$2:F$675,5,FALSE),IF(A459="ts",".1.","."),D459)</f>
        <v>.31409.3.23.2.1.5</v>
      </c>
      <c r="G459" s="1" t="s">
        <v>319</v>
      </c>
      <c r="H459" s="1" t="s">
        <v>24</v>
      </c>
      <c r="K459" s="19">
        <v>42314</v>
      </c>
      <c r="L459" s="1" t="b">
        <v>0</v>
      </c>
      <c r="M459" s="1" t="b">
        <v>1</v>
      </c>
      <c r="N459" s="1" t="s">
        <v>1077</v>
      </c>
    </row>
    <row r="460" spans="1:14" ht="16" customHeight="1" x14ac:dyDescent="0.2">
      <c r="A460" s="1" t="s">
        <v>564</v>
      </c>
      <c r="B460" s="1" t="s">
        <v>501</v>
      </c>
      <c r="C460" s="1" t="s">
        <v>495</v>
      </c>
      <c r="D460" s="1">
        <v>6</v>
      </c>
      <c r="E460" s="18" t="str">
        <f>CONCATENATE(VLOOKUP(IF(A460="ts",CONCATENATE(LEFT(C460,FIND("Entry",C460)-1),"Table"),C460),B$2:E$675,4,FALSE),":",IF(A460="T",CONCATENATE(B460,"[]"),B460))</f>
        <v>tmns:tmnsTmaSpecificCapabilities:tmnsRCDataSink:rcDataSinkSessionTable[]:rcDataSinkSessionBytesReceived</v>
      </c>
      <c r="F460" s="18" t="str">
        <f>CONCATENATE(VLOOKUP(IF(A460="ts",CONCATENATE(LEFT(C460,FIND("Entry",C460)-1),"Table"),C460),B$2:F$675,5,FALSE),IF(A460="ts",".1.","."),D460)</f>
        <v>.31409.3.23.2.1.6</v>
      </c>
      <c r="G460" s="1" t="s">
        <v>319</v>
      </c>
      <c r="H460" s="1" t="s">
        <v>24</v>
      </c>
      <c r="K460" s="19">
        <v>42314</v>
      </c>
      <c r="L460" s="1" t="b">
        <v>0</v>
      </c>
      <c r="M460" s="1" t="b">
        <v>1</v>
      </c>
      <c r="N460" s="1" t="s">
        <v>1078</v>
      </c>
    </row>
    <row r="461" spans="1:14" ht="16" customHeight="1" x14ac:dyDescent="0.2">
      <c r="A461" s="1" t="s">
        <v>564</v>
      </c>
      <c r="B461" s="1" t="s">
        <v>502</v>
      </c>
      <c r="C461" s="1" t="s">
        <v>495</v>
      </c>
      <c r="D461" s="1">
        <v>7</v>
      </c>
      <c r="E461" s="18" t="str">
        <f>CONCATENATE(VLOOKUP(IF(A461="ts",CONCATENATE(LEFT(C461,FIND("Entry",C461)-1),"Table"),C461),B$2:E$675,4,FALSE),":",IF(A461="T",CONCATENATE(B461,"[]"),B461))</f>
        <v>tmns:tmnsTmaSpecificCapabilities:tmnsRCDataSink:rcDataSinkSessionTable[]:rcDataSinkSessionDSCP</v>
      </c>
      <c r="F461" s="18" t="str">
        <f>CONCATENATE(VLOOKUP(IF(A461="ts",CONCATENATE(LEFT(C461,FIND("Entry",C461)-1),"Table"),C461),B$2:F$675,5,FALSE),IF(A461="ts",".1.","."),D461)</f>
        <v>.31409.3.23.2.1.7</v>
      </c>
      <c r="G461" s="1" t="s">
        <v>26</v>
      </c>
      <c r="H461" s="1" t="s">
        <v>24</v>
      </c>
      <c r="K461" s="19">
        <v>42314</v>
      </c>
      <c r="L461" s="1" t="b">
        <v>0</v>
      </c>
      <c r="M461" s="1" t="b">
        <v>1</v>
      </c>
      <c r="N461" s="1" t="s">
        <v>1079</v>
      </c>
    </row>
    <row r="462" spans="1:14" ht="16" customHeight="1" x14ac:dyDescent="0.2">
      <c r="A462" s="1" t="s">
        <v>28</v>
      </c>
      <c r="B462" s="1" t="s">
        <v>161</v>
      </c>
      <c r="C462" s="1" t="s">
        <v>143</v>
      </c>
      <c r="D462" s="1">
        <v>24</v>
      </c>
      <c r="E462" s="18" t="str">
        <f>CONCATENATE(VLOOKUP(IF(A462="ts",CONCATENATE(LEFT(C462,FIND("Entry",C462)-1),"Table"),C462),B$2:E$675,4,FALSE),":",IF(A462="T",CONCATENATE(B462,"[]"),B462))</f>
        <v>tmns:tmnsTmaSpecificCapabilities:tmnsVoiceGateway</v>
      </c>
      <c r="F462" s="18" t="str">
        <f>CONCATENATE(VLOOKUP(IF(A462="ts",CONCATENATE(LEFT(C462,FIND("Entry",C462)-1),"Table"),C462),B$2:F$675,5,FALSE),IF(A462="ts",".1.","."),D462)</f>
        <v>.31409.3.24</v>
      </c>
      <c r="I462" s="2"/>
      <c r="K462" s="19">
        <v>42314</v>
      </c>
    </row>
    <row r="463" spans="1:14" ht="16" customHeight="1" x14ac:dyDescent="0.2">
      <c r="A463" s="1" t="s">
        <v>107</v>
      </c>
      <c r="B463" s="1" t="s">
        <v>503</v>
      </c>
      <c r="C463" s="1" t="s">
        <v>161</v>
      </c>
      <c r="D463" s="1">
        <v>1</v>
      </c>
      <c r="E463" s="18" t="str">
        <f>CONCATENATE(VLOOKUP(IF(A463="ts",CONCATENATE(LEFT(C463,FIND("Entry",C463)-1),"Table"),C463),B$2:E$675,4,FALSE),":",IF(A463="T",CONCATENATE(B463,"[]"),B463))</f>
        <v>tmns:tmnsTmaSpecificCapabilities:tmnsVoiceGateway:vgConnectionTable[]</v>
      </c>
      <c r="F463" s="18" t="str">
        <f>CONCATENATE(VLOOKUP(IF(A463="ts",CONCATENATE(LEFT(C463,FIND("Entry",C463)-1),"Table"),C463),B$2:F$675,5,FALSE),IF(A463="ts",".1.","."),D463)</f>
        <v>.31409.3.24.1</v>
      </c>
      <c r="G463" s="1" t="s">
        <v>1281</v>
      </c>
      <c r="H463" s="1" t="s">
        <v>18</v>
      </c>
      <c r="K463" s="19">
        <v>42314</v>
      </c>
      <c r="L463" s="1" t="b">
        <v>1</v>
      </c>
      <c r="M463" s="1" t="b">
        <v>1</v>
      </c>
      <c r="N463" s="1" t="s">
        <v>1080</v>
      </c>
    </row>
    <row r="464" spans="1:14" ht="16" customHeight="1" x14ac:dyDescent="0.2">
      <c r="A464" s="1" t="s">
        <v>564</v>
      </c>
      <c r="B464" s="1" t="s">
        <v>507</v>
      </c>
      <c r="C464" s="1" t="s">
        <v>506</v>
      </c>
      <c r="D464" s="1">
        <v>1</v>
      </c>
      <c r="E464" s="18" t="str">
        <f>CONCATENATE(VLOOKUP(IF(A464="ts",CONCATENATE(LEFT(C464,FIND("Entry",C464)-1),"Table"),C464),B$2:E$675,4,FALSE),":",IF(A464="T",CONCATENATE(B464,"[]"),B464))</f>
        <v>tmns:tmnsTmaSpecificCapabilities:tmnsVoiceGateway:vgConnectionTable[]:vgConnectionIndex</v>
      </c>
      <c r="F464" s="18" t="str">
        <f>CONCATENATE(VLOOKUP(IF(A464="ts",CONCATENATE(LEFT(C464,FIND("Entry",C464)-1),"Table"),C464),B$2:F$675,5,FALSE),IF(A464="ts",".1.","."),D464)</f>
        <v>.31409.3.24.1.1.1</v>
      </c>
      <c r="G464" s="1" t="s">
        <v>26</v>
      </c>
      <c r="H464" s="1" t="s">
        <v>18</v>
      </c>
      <c r="J464" s="3">
        <v>1</v>
      </c>
      <c r="K464" s="19">
        <v>42314</v>
      </c>
      <c r="L464" s="1" t="b">
        <v>1</v>
      </c>
      <c r="M464" s="1" t="b">
        <v>1</v>
      </c>
      <c r="N464" s="1" t="s">
        <v>1081</v>
      </c>
    </row>
    <row r="465" spans="1:14" ht="16" customHeight="1" x14ac:dyDescent="0.2">
      <c r="A465" s="1" t="s">
        <v>564</v>
      </c>
      <c r="B465" s="1" t="s">
        <v>508</v>
      </c>
      <c r="C465" s="1" t="s">
        <v>506</v>
      </c>
      <c r="D465" s="1">
        <v>2</v>
      </c>
      <c r="E465" s="18" t="str">
        <f>CONCATENATE(VLOOKUP(IF(A465="ts",CONCATENATE(LEFT(C465,FIND("Entry",C465)-1),"Table"),C465),B$2:E$675,4,FALSE),":",IF(A465="T",CONCATENATE(B465,"[]"),B465))</f>
        <v>tmns:tmnsTmaSpecificCapabilities:tmnsVoiceGateway:vgConnectionTable[]:vgConnectionDstPhoneNumber</v>
      </c>
      <c r="F465" s="18" t="str">
        <f>CONCATENATE(VLOOKUP(IF(A465="ts",CONCATENATE(LEFT(C465,FIND("Entry",C465)-1),"Table"),C465),B$2:F$675,5,FALSE),IF(A465="ts",".1.","."),D465)</f>
        <v>.31409.3.24.1.1.2</v>
      </c>
      <c r="G465" s="1" t="s">
        <v>1282</v>
      </c>
      <c r="H465" s="1" t="s">
        <v>24</v>
      </c>
      <c r="K465" s="19">
        <v>42314</v>
      </c>
      <c r="L465" s="1" t="b">
        <v>1</v>
      </c>
      <c r="M465" s="1" t="b">
        <v>1</v>
      </c>
      <c r="N465" s="1" t="s">
        <v>1082</v>
      </c>
    </row>
    <row r="466" spans="1:14" ht="16" customHeight="1" x14ac:dyDescent="0.2">
      <c r="A466" s="1" t="s">
        <v>564</v>
      </c>
      <c r="B466" s="1" t="s">
        <v>509</v>
      </c>
      <c r="C466" s="1" t="s">
        <v>506</v>
      </c>
      <c r="D466" s="1">
        <v>3</v>
      </c>
      <c r="E466" s="18" t="str">
        <f>CONCATENATE(VLOOKUP(IF(A466="ts",CONCATENATE(LEFT(C466,FIND("Entry",C466)-1),"Table"),C466),B$2:E$675,4,FALSE),":",IF(A466="T",CONCATENATE(B466,"[]"),B466))</f>
        <v>tmns:tmnsTmaSpecificCapabilities:tmnsVoiceGateway:vgConnectionTable[]:vgConnectionDstIpAddress</v>
      </c>
      <c r="F466" s="18" t="str">
        <f>CONCATENATE(VLOOKUP(IF(A466="ts",CONCATENATE(LEFT(C466,FIND("Entry",C466)-1),"Table"),C466),B$2:F$675,5,FALSE),IF(A466="ts",".1.","."),D466)</f>
        <v>.31409.3.24.1.1.3</v>
      </c>
      <c r="G466" s="1" t="s">
        <v>223</v>
      </c>
      <c r="H466" s="1" t="s">
        <v>24</v>
      </c>
      <c r="K466" s="19">
        <v>42314</v>
      </c>
      <c r="L466" s="1" t="b">
        <v>1</v>
      </c>
      <c r="M466" s="1" t="b">
        <v>1</v>
      </c>
      <c r="N466" s="1" t="s">
        <v>1083</v>
      </c>
    </row>
    <row r="467" spans="1:14" ht="16" customHeight="1" x14ac:dyDescent="0.2">
      <c r="A467" s="1" t="s">
        <v>564</v>
      </c>
      <c r="B467" s="1" t="s">
        <v>510</v>
      </c>
      <c r="C467" s="1" t="s">
        <v>506</v>
      </c>
      <c r="D467" s="1">
        <v>4</v>
      </c>
      <c r="E467" s="18" t="str">
        <f>CONCATENATE(VLOOKUP(IF(A467="ts",CONCATENATE(LEFT(C467,FIND("Entry",C467)-1),"Table"),C467),B$2:E$675,4,FALSE),":",IF(A467="T",CONCATENATE(B467,"[]"),B467))</f>
        <v>tmns:tmnsTmaSpecificCapabilities:tmnsVoiceGateway:vgConnectionTable[]:vgConnectionCodecType</v>
      </c>
      <c r="F467" s="18" t="str">
        <f>CONCATENATE(VLOOKUP(IF(A467="ts",CONCATENATE(LEFT(C467,FIND("Entry",C467)-1),"Table"),C467),B$2:F$675,5,FALSE),IF(A467="ts",".1.","."),D467)</f>
        <v>.31409.3.24.1.1.4</v>
      </c>
      <c r="G467" s="1" t="s">
        <v>11</v>
      </c>
      <c r="H467" s="1" t="s">
        <v>24</v>
      </c>
      <c r="K467" s="19">
        <v>42314</v>
      </c>
      <c r="L467" s="1" t="b">
        <v>1</v>
      </c>
      <c r="M467" s="1" t="b">
        <v>1</v>
      </c>
      <c r="N467" s="1" t="s">
        <v>1084</v>
      </c>
    </row>
    <row r="468" spans="1:14" ht="16" customHeight="1" x14ac:dyDescent="0.2">
      <c r="A468" s="1" t="s">
        <v>564</v>
      </c>
      <c r="B468" s="1" t="s">
        <v>511</v>
      </c>
      <c r="C468" s="1" t="s">
        <v>506</v>
      </c>
      <c r="D468" s="1">
        <v>5</v>
      </c>
      <c r="E468" s="18" t="str">
        <f>CONCATENATE(VLOOKUP(IF(A468="ts",CONCATENATE(LEFT(C468,FIND("Entry",C468)-1),"Table"),C468),B$2:E$675,4,FALSE),":",IF(A468="T",CONCATENATE(B468,"[]"),B468))</f>
        <v>tmns:tmnsTmaSpecificCapabilities:tmnsVoiceGateway:vgConnectionTable[]:vgConnectionVoiceDataDscp</v>
      </c>
      <c r="F468" s="18" t="str">
        <f>CONCATENATE(VLOOKUP(IF(A468="ts",CONCATENATE(LEFT(C468,FIND("Entry",C468)-1),"Table"),C468),B$2:F$675,5,FALSE),IF(A468="ts",".1.","."),D468)</f>
        <v>.31409.3.24.1.1.5</v>
      </c>
      <c r="G468" s="1" t="s">
        <v>26</v>
      </c>
      <c r="H468" s="1" t="s">
        <v>24</v>
      </c>
      <c r="K468" s="19">
        <v>42314</v>
      </c>
      <c r="L468" s="1" t="b">
        <v>1</v>
      </c>
      <c r="M468" s="1" t="b">
        <v>1</v>
      </c>
      <c r="N468" s="1" t="s">
        <v>1085</v>
      </c>
    </row>
    <row r="469" spans="1:14" ht="16" customHeight="1" x14ac:dyDescent="0.2">
      <c r="A469" s="1" t="s">
        <v>564</v>
      </c>
      <c r="B469" s="1" t="s">
        <v>512</v>
      </c>
      <c r="C469" s="1" t="s">
        <v>506</v>
      </c>
      <c r="D469" s="1">
        <v>6</v>
      </c>
      <c r="E469" s="18" t="str">
        <f>CONCATENATE(VLOOKUP(IF(A469="ts",CONCATENATE(LEFT(C469,FIND("Entry",C469)-1),"Table"),C469),B$2:E$675,4,FALSE),":",IF(A469="T",CONCATENATE(B469,"[]"),B469))</f>
        <v>tmns:tmnsTmaSpecificCapabilities:tmnsVoiceGateway:vgConnectionTable[]:vgConnectionControlDataDscp</v>
      </c>
      <c r="F469" s="18" t="str">
        <f>CONCATENATE(VLOOKUP(IF(A469="ts",CONCATENATE(LEFT(C469,FIND("Entry",C469)-1),"Table"),C469),B$2:F$675,5,FALSE),IF(A469="ts",".1.","."),D469)</f>
        <v>.31409.3.24.1.1.6</v>
      </c>
      <c r="G469" s="1" t="s">
        <v>26</v>
      </c>
      <c r="H469" s="1" t="s">
        <v>24</v>
      </c>
      <c r="K469" s="19">
        <v>42314</v>
      </c>
      <c r="L469" s="1" t="b">
        <v>1</v>
      </c>
      <c r="M469" s="1" t="b">
        <v>1</v>
      </c>
      <c r="N469" s="1" t="s">
        <v>1086</v>
      </c>
    </row>
    <row r="470" spans="1:14" ht="16" customHeight="1" x14ac:dyDescent="0.2">
      <c r="A470" s="1" t="s">
        <v>107</v>
      </c>
      <c r="B470" s="1" t="s">
        <v>504</v>
      </c>
      <c r="C470" s="1" t="s">
        <v>161</v>
      </c>
      <c r="D470" s="1">
        <v>2</v>
      </c>
      <c r="E470" s="18" t="str">
        <f>CONCATENATE(VLOOKUP(IF(A470="ts",CONCATENATE(LEFT(C470,FIND("Entry",C470)-1),"Table"),C470),B$2:E$675,4,FALSE),":",IF(A470="T",CONCATENATE(B470,"[]"),B470))</f>
        <v>tmns:tmnsTmaSpecificCapabilities:tmnsVoiceGateway:vgPhoneNumberMappingsTable[]</v>
      </c>
      <c r="F470" s="18" t="str">
        <f>CONCATENATE(VLOOKUP(IF(A470="ts",CONCATENATE(LEFT(C470,FIND("Entry",C470)-1),"Table"),C470),B$2:F$675,5,FALSE),IF(A470="ts",".1.","."),D470)</f>
        <v>.31409.3.24.2</v>
      </c>
      <c r="G470" s="1" t="s">
        <v>1283</v>
      </c>
      <c r="H470" s="1" t="s">
        <v>18</v>
      </c>
      <c r="K470" s="19">
        <v>42314</v>
      </c>
      <c r="L470" s="1" t="b">
        <v>1</v>
      </c>
      <c r="M470" s="1" t="b">
        <v>1</v>
      </c>
      <c r="N470" s="1" t="s">
        <v>1087</v>
      </c>
    </row>
    <row r="471" spans="1:14" ht="16" customHeight="1" x14ac:dyDescent="0.2">
      <c r="A471" s="1" t="s">
        <v>564</v>
      </c>
      <c r="B471" s="1" t="s">
        <v>513</v>
      </c>
      <c r="C471" s="1" t="s">
        <v>505</v>
      </c>
      <c r="D471" s="1">
        <v>1</v>
      </c>
      <c r="E471" s="18" t="str">
        <f>CONCATENATE(VLOOKUP(IF(A471="ts",CONCATENATE(LEFT(C471,FIND("Entry",C471)-1),"Table"),C471),B$2:E$675,4,FALSE),":",IF(A471="T",CONCATENATE(B471,"[]"),B471))</f>
        <v>tmns:tmnsTmaSpecificCapabilities:tmnsVoiceGateway:vgPhoneNumberMappingsTable[]:vgPhoneNumberMappingsIndex</v>
      </c>
      <c r="F471" s="18" t="str">
        <f>CONCATENATE(VLOOKUP(IF(A471="ts",CONCATENATE(LEFT(C471,FIND("Entry",C471)-1),"Table"),C471),B$2:F$675,5,FALSE),IF(A471="ts",".1.","."),D471)</f>
        <v>.31409.3.24.2.1.1</v>
      </c>
      <c r="G471" s="1" t="s">
        <v>26</v>
      </c>
      <c r="H471" s="1" t="s">
        <v>18</v>
      </c>
      <c r="J471" s="3">
        <v>1</v>
      </c>
      <c r="K471" s="19">
        <v>42314</v>
      </c>
      <c r="L471" s="1" t="b">
        <v>1</v>
      </c>
      <c r="M471" s="1" t="b">
        <v>1</v>
      </c>
      <c r="N471" s="1" t="s">
        <v>1088</v>
      </c>
    </row>
    <row r="472" spans="1:14" ht="16" customHeight="1" x14ac:dyDescent="0.2">
      <c r="A472" s="1" t="s">
        <v>564</v>
      </c>
      <c r="B472" s="1" t="s">
        <v>514</v>
      </c>
      <c r="C472" s="1" t="s">
        <v>505</v>
      </c>
      <c r="D472" s="1">
        <v>2</v>
      </c>
      <c r="E472" s="18" t="str">
        <f>CONCATENATE(VLOOKUP(IF(A472="ts",CONCATENATE(LEFT(C472,FIND("Entry",C472)-1),"Table"),C472),B$2:E$675,4,FALSE),":",IF(A472="T",CONCATENATE(B472,"[]"),B472))</f>
        <v>tmns:tmnsTmaSpecificCapabilities:tmnsVoiceGateway:vgPhoneNumberMappingsTable[]:vgPhoneNumberMappingsVoipPhoneNumber</v>
      </c>
      <c r="F472" s="18" t="str">
        <f>CONCATENATE(VLOOKUP(IF(A472="ts",CONCATENATE(LEFT(C472,FIND("Entry",C472)-1),"Table"),C472),B$2:F$675,5,FALSE),IF(A472="ts",".1.","."),D472)</f>
        <v>.31409.3.24.2.1.2</v>
      </c>
      <c r="G472" s="1" t="s">
        <v>1282</v>
      </c>
      <c r="H472" s="1" t="s">
        <v>24</v>
      </c>
      <c r="K472" s="19">
        <v>42314</v>
      </c>
      <c r="L472" s="1" t="b">
        <v>1</v>
      </c>
      <c r="M472" s="1" t="b">
        <v>1</v>
      </c>
      <c r="N472" s="1" t="s">
        <v>1089</v>
      </c>
    </row>
    <row r="473" spans="1:14" ht="16" customHeight="1" x14ac:dyDescent="0.2">
      <c r="A473" s="1" t="s">
        <v>564</v>
      </c>
      <c r="B473" s="1" t="s">
        <v>515</v>
      </c>
      <c r="C473" s="1" t="s">
        <v>505</v>
      </c>
      <c r="D473" s="1">
        <v>3</v>
      </c>
      <c r="E473" s="18" t="str">
        <f>CONCATENATE(VLOOKUP(IF(A473="ts",CONCATENATE(LEFT(C473,FIND("Entry",C473)-1),"Table"),C473),B$2:E$675,4,FALSE),":",IF(A473="T",CONCATENATE(B473,"[]"),B473))</f>
        <v>tmns:tmnsTmaSpecificCapabilities:tmnsVoiceGateway:vgPhoneNumberMappingsTable[]:vgPhoneNumberMappingsVgIpAddress</v>
      </c>
      <c r="F473" s="18" t="str">
        <f>CONCATENATE(VLOOKUP(IF(A473="ts",CONCATENATE(LEFT(C473,FIND("Entry",C473)-1),"Table"),C473),B$2:F$675,5,FALSE),IF(A473="ts",".1.","."),D473)</f>
        <v>.31409.3.24.2.1.3</v>
      </c>
      <c r="G473" s="1" t="s">
        <v>223</v>
      </c>
      <c r="H473" s="1" t="s">
        <v>24</v>
      </c>
      <c r="K473" s="19">
        <v>42314</v>
      </c>
      <c r="L473" s="1" t="b">
        <v>1</v>
      </c>
      <c r="M473" s="1" t="b">
        <v>1</v>
      </c>
      <c r="N473" s="1" t="s">
        <v>1090</v>
      </c>
    </row>
    <row r="474" spans="1:14" ht="16" customHeight="1" x14ac:dyDescent="0.2">
      <c r="A474" s="1" t="s">
        <v>28</v>
      </c>
      <c r="B474" s="1" t="s">
        <v>162</v>
      </c>
      <c r="C474" s="1" t="s">
        <v>143</v>
      </c>
      <c r="D474" s="1">
        <v>25</v>
      </c>
      <c r="E474" s="18" t="str">
        <f>CONCATENATE(VLOOKUP(IF(A474="ts",CONCATENATE(LEFT(C474,FIND("Entry",C474)-1),"Table"),C474),B$2:E$675,4,FALSE),":",IF(A474="T",CONCATENATE(B474,"[]"),B474))</f>
        <v>tmns:tmnsTmaSpecificCapabilities:tmnsRFNetworkManager</v>
      </c>
      <c r="F474" s="18" t="str">
        <f>CONCATENATE(VLOOKUP(IF(A474="ts",CONCATENATE(LEFT(C474,FIND("Entry",C474)-1),"Table"),C474),B$2:F$675,5,FALSE),IF(A474="ts",".1.","."),D474)</f>
        <v>.31409.3.25</v>
      </c>
      <c r="I474" s="2"/>
      <c r="K474" s="19">
        <v>42314</v>
      </c>
    </row>
    <row r="475" spans="1:14" ht="16" customHeight="1" x14ac:dyDescent="0.2">
      <c r="A475" s="1" t="s">
        <v>28</v>
      </c>
      <c r="B475" s="1" t="s">
        <v>516</v>
      </c>
      <c r="C475" s="1" t="s">
        <v>162</v>
      </c>
      <c r="D475" s="1">
        <v>1</v>
      </c>
      <c r="E475" s="18" t="str">
        <f>CONCATENATE(VLOOKUP(IF(A475="ts",CONCATENATE(LEFT(C475,FIND("Entry",C475)-1),"Table"),C475),B$2:E$675,4,FALSE),":",IF(A475="T",CONCATENATE(B475,"[]"),B475))</f>
        <v>tmns:tmnsTmaSpecificCapabilities:tmnsRFNetworkManager:rfnmConfig</v>
      </c>
      <c r="F475" s="18" t="str">
        <f>CONCATENATE(VLOOKUP(IF(A475="ts",CONCATENATE(LEFT(C475,FIND("Entry",C475)-1),"Table"),C475),B$2:F$675,5,FALSE),IF(A475="ts",".1.","."),D475)</f>
        <v>.31409.3.25.1</v>
      </c>
      <c r="I475" s="2"/>
      <c r="K475" s="19">
        <v>42314</v>
      </c>
    </row>
    <row r="476" spans="1:14" ht="16" customHeight="1" x14ac:dyDescent="0.2">
      <c r="A476" s="1" t="s">
        <v>28</v>
      </c>
      <c r="B476" s="1" t="s">
        <v>517</v>
      </c>
      <c r="C476" s="1" t="s">
        <v>162</v>
      </c>
      <c r="D476" s="1">
        <v>2</v>
      </c>
      <c r="E476" s="18" t="str">
        <f>CONCATENATE(VLOOKUP(IF(A476="ts",CONCATENATE(LEFT(C476,FIND("Entry",C476)-1),"Table"),C476),B$2:E$675,4,FALSE),":",IF(A476="T",CONCATENATE(B476,"[]"),B476))</f>
        <v>tmns:tmnsTmaSpecificCapabilities:tmnsRFNetworkManager:rfnmRANControl</v>
      </c>
      <c r="F476" s="18" t="str">
        <f>CONCATENATE(VLOOKUP(IF(A476="ts",CONCATENATE(LEFT(C476,FIND("Entry",C476)-1),"Table"),C476),B$2:F$675,5,FALSE),IF(A476="ts",".1.","."),D476)</f>
        <v>.31409.3.25.2</v>
      </c>
      <c r="I476" s="2"/>
      <c r="K476" s="19">
        <v>42314</v>
      </c>
    </row>
    <row r="477" spans="1:14" ht="16" customHeight="1" x14ac:dyDescent="0.2">
      <c r="A477" s="1" t="s">
        <v>6</v>
      </c>
      <c r="B477" s="1" t="s">
        <v>519</v>
      </c>
      <c r="C477" s="1" t="s">
        <v>517</v>
      </c>
      <c r="D477" s="1">
        <v>1</v>
      </c>
      <c r="E477" s="18" t="str">
        <f>CONCATENATE(VLOOKUP(IF(A477="ts",CONCATENATE(LEFT(C477,FIND("Entry",C477)-1),"Table"),C477),B$2:E$675,4,FALSE),":",IF(A477="T",CONCATENATE(B477,"[]"),B477))</f>
        <v>tmns:tmnsTmaSpecificCapabilities:tmnsRFNetworkManager:rfnmRANControl:rfnmRANControlRoleID</v>
      </c>
      <c r="F477" s="18" t="str">
        <f>CONCATENATE(VLOOKUP(IF(A477="ts",CONCATENATE(LEFT(C477,FIND("Entry",C477)-1),"Table"),C477),B$2:F$675,5,FALSE),IF(A477="ts",".1.","."),D477)</f>
        <v>.31409.3.25.2.1</v>
      </c>
      <c r="G477" s="1" t="s">
        <v>11</v>
      </c>
      <c r="H477" s="1" t="s">
        <v>9</v>
      </c>
      <c r="I477" s="14" t="s">
        <v>10</v>
      </c>
      <c r="K477" s="19">
        <v>42314</v>
      </c>
      <c r="L477" s="1" t="b">
        <v>0</v>
      </c>
      <c r="M477" s="1" t="b">
        <v>1</v>
      </c>
      <c r="N477" s="1" t="s">
        <v>1091</v>
      </c>
    </row>
    <row r="478" spans="1:14" ht="16" customHeight="1" x14ac:dyDescent="0.2">
      <c r="A478" s="1" t="s">
        <v>6</v>
      </c>
      <c r="B478" s="1" t="s">
        <v>520</v>
      </c>
      <c r="C478" s="1" t="s">
        <v>517</v>
      </c>
      <c r="D478" s="1">
        <v>2</v>
      </c>
      <c r="E478" s="18" t="str">
        <f>CONCATENATE(VLOOKUP(IF(A478="ts",CONCATENATE(LEFT(C478,FIND("Entry",C478)-1),"Table"),C478),B$2:E$675,4,FALSE),":",IF(A478="T",CONCATENATE(B478,"[]"),B478))</f>
        <v>tmns:tmnsTmaSpecificCapabilities:tmnsRFNetworkManager:rfnmRANControl:rfnmRANControlAction</v>
      </c>
      <c r="F478" s="18" t="str">
        <f>CONCATENATE(VLOOKUP(IF(A478="ts",CONCATENATE(LEFT(C478,FIND("Entry",C478)-1),"Table"),C478),B$2:F$675,5,FALSE),IF(A478="ts",".1.","."),D478)</f>
        <v>.31409.3.25.2.2</v>
      </c>
      <c r="G478" s="1" t="s">
        <v>11</v>
      </c>
      <c r="H478" s="1" t="s">
        <v>9</v>
      </c>
      <c r="I478" s="14" t="s">
        <v>10</v>
      </c>
      <c r="K478" s="19">
        <v>42314</v>
      </c>
      <c r="L478" s="1" t="b">
        <v>0</v>
      </c>
      <c r="M478" s="1" t="b">
        <v>1</v>
      </c>
      <c r="N478" s="1" t="s">
        <v>1092</v>
      </c>
    </row>
    <row r="479" spans="1:14" ht="16" customHeight="1" x14ac:dyDescent="0.2">
      <c r="A479" s="1" t="s">
        <v>6</v>
      </c>
      <c r="B479" s="1" t="s">
        <v>521</v>
      </c>
      <c r="C479" s="1" t="s">
        <v>517</v>
      </c>
      <c r="D479" s="1">
        <v>3</v>
      </c>
      <c r="E479" s="18" t="str">
        <f>CONCATENATE(VLOOKUP(IF(A479="ts",CONCATENATE(LEFT(C479,FIND("Entry",C479)-1),"Table"),C479),B$2:E$675,4,FALSE),":",IF(A479="T",CONCATENATE(B479,"[]"),B479))</f>
        <v>tmns:tmnsTmaSpecificCapabilities:tmnsRFNetworkManager:rfnmRANControl:rfnmRANControlFlag</v>
      </c>
      <c r="F479" s="18" t="str">
        <f>CONCATENATE(VLOOKUP(IF(A479="ts",CONCATENATE(LEFT(C479,FIND("Entry",C479)-1),"Table"),C479),B$2:F$675,5,FALSE),IF(A479="ts",".1.","."),D479)</f>
        <v>.31409.3.25.2.3</v>
      </c>
      <c r="G479" s="1" t="s">
        <v>52</v>
      </c>
      <c r="H479" s="1" t="s">
        <v>9</v>
      </c>
      <c r="I479" s="14" t="s">
        <v>1249</v>
      </c>
      <c r="K479" s="19">
        <v>42314</v>
      </c>
      <c r="L479" s="1" t="b">
        <v>0</v>
      </c>
      <c r="M479" s="1" t="b">
        <v>1</v>
      </c>
      <c r="N479" s="1" t="s">
        <v>1093</v>
      </c>
    </row>
    <row r="480" spans="1:14" ht="16" customHeight="1" x14ac:dyDescent="0.2">
      <c r="A480" s="1" t="s">
        <v>28</v>
      </c>
      <c r="B480" s="1" t="s">
        <v>518</v>
      </c>
      <c r="C480" s="1" t="s">
        <v>162</v>
      </c>
      <c r="D480" s="1">
        <v>3</v>
      </c>
      <c r="E480" s="18" t="str">
        <f>CONCATENATE(VLOOKUP(IF(A480="ts",CONCATENATE(LEFT(C480,FIND("Entry",C480)-1),"Table"),C480),B$2:E$675,4,FALSE),":",IF(A480="T",CONCATENATE(B480,"[]"),B480))</f>
        <v>tmns:tmnsTmaSpecificCapabilities:tmnsRFNetworkManager:rfnmStatus</v>
      </c>
      <c r="F480" s="18" t="str">
        <f>CONCATENATE(VLOOKUP(IF(A480="ts",CONCATENATE(LEFT(C480,FIND("Entry",C480)-1),"Table"),C480),B$2:F$675,5,FALSE),IF(A480="ts",".1.","."),D480)</f>
        <v>.31409.3.25.3</v>
      </c>
      <c r="I480" s="2"/>
      <c r="K480" s="19">
        <v>42314</v>
      </c>
    </row>
    <row r="481" spans="1:14" ht="16" customHeight="1" x14ac:dyDescent="0.2">
      <c r="A481" s="1" t="s">
        <v>28</v>
      </c>
      <c r="B481" s="1" t="s">
        <v>163</v>
      </c>
      <c r="C481" s="1" t="s">
        <v>143</v>
      </c>
      <c r="D481" s="1">
        <v>26</v>
      </c>
      <c r="E481" s="18" t="str">
        <f>CONCATENATE(VLOOKUP(IF(A481="ts",CONCATENATE(LEFT(C481,FIND("Entry",C481)-1),"Table"),C481),B$2:E$675,4,FALSE),":",IF(A481="T",CONCATENATE(B481,"[]"),B481))</f>
        <v>tmns:tmnsTmaSpecificCapabilities:tmnsTPA</v>
      </c>
      <c r="F481" s="18" t="str">
        <f>CONCATENATE(VLOOKUP(IF(A481="ts",CONCATENATE(LEFT(C481,FIND("Entry",C481)-1),"Table"),C481),B$2:F$675,5,FALSE),IF(A481="ts",".1.","."),D481)</f>
        <v>.31409.3.26</v>
      </c>
      <c r="I481" s="2"/>
      <c r="K481" s="19">
        <v>42314</v>
      </c>
    </row>
    <row r="482" spans="1:14" ht="16" customHeight="1" x14ac:dyDescent="0.2">
      <c r="A482" s="1" t="s">
        <v>6</v>
      </c>
      <c r="B482" s="1" t="s">
        <v>522</v>
      </c>
      <c r="C482" s="1" t="s">
        <v>163</v>
      </c>
      <c r="D482" s="1">
        <v>1</v>
      </c>
      <c r="E482" s="18" t="str">
        <f>CONCATENATE(VLOOKUP(IF(A482="ts",CONCATENATE(LEFT(C482,FIND("Entry",C482)-1),"Table"),C482),B$2:E$675,4,FALSE),":",IF(A482="T",CONCATENATE(B482,"[]"),B482))</f>
        <v>tmns:tmnsTmaSpecificCapabilities:tmnsTPA:tpaNtpTimeLockStatus</v>
      </c>
      <c r="F482" s="18" t="str">
        <f>CONCATENATE(VLOOKUP(IF(A482="ts",CONCATENATE(LEFT(C482,FIND("Entry",C482)-1),"Table"),C482),B$2:F$675,5,FALSE),IF(A482="ts",".1.","."),D482)</f>
        <v>.31409.3.26.1</v>
      </c>
      <c r="G482" s="3" t="s">
        <v>1284</v>
      </c>
      <c r="H482" s="1" t="s">
        <v>9</v>
      </c>
      <c r="I482" s="14" t="s">
        <v>353</v>
      </c>
      <c r="K482" s="19">
        <v>42314</v>
      </c>
      <c r="L482" s="1" t="b">
        <v>0</v>
      </c>
      <c r="M482" s="1" t="b">
        <v>1</v>
      </c>
      <c r="N482" s="1" t="s">
        <v>1094</v>
      </c>
    </row>
    <row r="483" spans="1:14" ht="16" customHeight="1" x14ac:dyDescent="0.2">
      <c r="A483" s="1" t="s">
        <v>28</v>
      </c>
      <c r="B483" s="1" t="s">
        <v>164</v>
      </c>
      <c r="C483" s="1" t="s">
        <v>143</v>
      </c>
      <c r="D483" s="1">
        <v>28</v>
      </c>
      <c r="E483" s="18" t="str">
        <f>CONCATENATE(VLOOKUP(IF(A483="ts",CONCATENATE(LEFT(C483,FIND("Entry",C483)-1),"Table"),C483),B$2:E$675,4,FALSE),":",IF(A483="T",CONCATENATE(B483,"[]"),B483))</f>
        <v>tmns:tmnsTmaSpecificCapabilities:tmnsPCMGateway</v>
      </c>
      <c r="F483" s="18" t="str">
        <f>CONCATENATE(VLOOKUP(IF(A483="ts",CONCATENATE(LEFT(C483,FIND("Entry",C483)-1),"Table"),C483),B$2:F$675,5,FALSE),IF(A483="ts",".1.","."),D483)</f>
        <v>.31409.3.28</v>
      </c>
      <c r="I483" s="2"/>
      <c r="K483" s="19">
        <v>42314</v>
      </c>
    </row>
    <row r="484" spans="1:14" ht="16" customHeight="1" x14ac:dyDescent="0.2">
      <c r="A484" s="1" t="s">
        <v>6</v>
      </c>
      <c r="B484" s="1" t="s">
        <v>523</v>
      </c>
      <c r="C484" s="1" t="s">
        <v>164</v>
      </c>
      <c r="D484" s="1">
        <v>1</v>
      </c>
      <c r="E484" s="18" t="str">
        <f>CONCATENATE(VLOOKUP(IF(A484="ts",CONCATENATE(LEFT(C484,FIND("Entry",C484)-1),"Table"),C484),B$2:E$675,4,FALSE),":",IF(A484="T",CONCATENATE(B484,"[]"),B484))</f>
        <v>tmns:tmnsTmaSpecificCapabilities:tmnsPCMGateway:majorFrameSyncStatus</v>
      </c>
      <c r="F484" s="18" t="str">
        <f>CONCATENATE(VLOOKUP(IF(A484="ts",CONCATENATE(LEFT(C484,FIND("Entry",C484)-1),"Table"),C484),B$2:F$675,5,FALSE),IF(A484="ts",".1.","."),D484)</f>
        <v>.31409.3.28.1</v>
      </c>
      <c r="G484" s="3" t="s">
        <v>1285</v>
      </c>
      <c r="H484" s="1" t="s">
        <v>24</v>
      </c>
      <c r="K484" s="19">
        <v>42314</v>
      </c>
      <c r="L484" s="1" t="b">
        <v>0</v>
      </c>
      <c r="M484" s="1" t="b">
        <v>1</v>
      </c>
      <c r="N484" s="1" t="s">
        <v>1095</v>
      </c>
    </row>
    <row r="485" spans="1:14" ht="16" customHeight="1" x14ac:dyDescent="0.2">
      <c r="A485" s="1" t="s">
        <v>6</v>
      </c>
      <c r="B485" s="1" t="s">
        <v>524</v>
      </c>
      <c r="C485" s="1" t="s">
        <v>164</v>
      </c>
      <c r="D485" s="1">
        <v>2</v>
      </c>
      <c r="E485" s="18" t="str">
        <f>CONCATENATE(VLOOKUP(IF(A485="ts",CONCATENATE(LEFT(C485,FIND("Entry",C485)-1),"Table"),C485),B$2:E$675,4,FALSE),":",IF(A485="T",CONCATENATE(B485,"[]"),B485))</f>
        <v>tmns:tmnsTmaSpecificCapabilities:tmnsPCMGateway:minorFrameSyncStatus</v>
      </c>
      <c r="F485" s="18" t="str">
        <f>CONCATENATE(VLOOKUP(IF(A485="ts",CONCATENATE(LEFT(C485,FIND("Entry",C485)-1),"Table"),C485),B$2:F$675,5,FALSE),IF(A485="ts",".1.","."),D485)</f>
        <v>.31409.3.28.2</v>
      </c>
      <c r="G485" s="3" t="s">
        <v>1285</v>
      </c>
      <c r="H485" s="1" t="s">
        <v>24</v>
      </c>
      <c r="K485" s="19">
        <v>42314</v>
      </c>
      <c r="L485" s="1" t="b">
        <v>0</v>
      </c>
      <c r="M485" s="1" t="b">
        <v>1</v>
      </c>
      <c r="N485" s="1" t="s">
        <v>1096</v>
      </c>
    </row>
    <row r="486" spans="1:14" ht="16" customHeight="1" x14ac:dyDescent="0.2">
      <c r="A486" s="1" t="s">
        <v>6</v>
      </c>
      <c r="B486" s="1" t="s">
        <v>525</v>
      </c>
      <c r="C486" s="1" t="s">
        <v>164</v>
      </c>
      <c r="D486" s="1">
        <v>3</v>
      </c>
      <c r="E486" s="18" t="str">
        <f>CONCATENATE(VLOOKUP(IF(A486="ts",CONCATENATE(LEFT(C486,FIND("Entry",C486)-1),"Table"),C486),B$2:E$675,4,FALSE),":",IF(A486="T",CONCATENATE(B486,"[]"),B486))</f>
        <v>tmns:tmnsTmaSpecificCapabilities:tmnsPCMGateway:pcmClockStatus</v>
      </c>
      <c r="F486" s="18" t="str">
        <f>CONCATENATE(VLOOKUP(IF(A486="ts",CONCATENATE(LEFT(C486,FIND("Entry",C486)-1),"Table"),C486),B$2:F$675,5,FALSE),IF(A486="ts",".1.","."),D486)</f>
        <v>.31409.3.28.3</v>
      </c>
      <c r="G486" s="3" t="s">
        <v>1286</v>
      </c>
      <c r="H486" s="1" t="s">
        <v>24</v>
      </c>
      <c r="K486" s="19">
        <v>42314</v>
      </c>
      <c r="L486" s="1" t="b">
        <v>0</v>
      </c>
      <c r="M486" s="1" t="b">
        <v>1</v>
      </c>
      <c r="N486" s="1" t="s">
        <v>1097</v>
      </c>
    </row>
    <row r="487" spans="1:14" ht="16" customHeight="1" x14ac:dyDescent="0.2">
      <c r="A487" s="1" t="s">
        <v>6</v>
      </c>
      <c r="B487" s="1" t="s">
        <v>526</v>
      </c>
      <c r="C487" s="1" t="s">
        <v>164</v>
      </c>
      <c r="D487" s="1">
        <v>4</v>
      </c>
      <c r="E487" s="18" t="str">
        <f>CONCATENATE(VLOOKUP(IF(A487="ts",CONCATENATE(LEFT(C487,FIND("Entry",C487)-1),"Table"),C487),B$2:E$675,4,FALSE),":",IF(A487="T",CONCATENATE(B487,"[]"),B487))</f>
        <v>tmns:tmnsTmaSpecificCapabilities:tmnsPCMGateway:pcmPolarity</v>
      </c>
      <c r="F487" s="18" t="str">
        <f>CONCATENATE(VLOOKUP(IF(A487="ts",CONCATENATE(LEFT(C487,FIND("Entry",C487)-1),"Table"),C487),B$2:F$675,5,FALSE),IF(A487="ts",".1.","."),D487)</f>
        <v>.31409.3.28.4</v>
      </c>
      <c r="G487" s="3" t="s">
        <v>1225</v>
      </c>
      <c r="H487" s="1" t="s">
        <v>24</v>
      </c>
      <c r="K487" s="19">
        <v>42314</v>
      </c>
      <c r="L487" s="1" t="b">
        <v>0</v>
      </c>
      <c r="M487" s="1" t="b">
        <v>1</v>
      </c>
      <c r="N487" s="1" t="s">
        <v>1098</v>
      </c>
    </row>
    <row r="488" spans="1:14" ht="16" customHeight="1" x14ac:dyDescent="0.2">
      <c r="A488" s="1" t="s">
        <v>6</v>
      </c>
      <c r="B488" s="1" t="s">
        <v>527</v>
      </c>
      <c r="C488" s="1" t="s">
        <v>164</v>
      </c>
      <c r="D488" s="1">
        <v>5</v>
      </c>
      <c r="E488" s="18" t="str">
        <f>CONCATENATE(VLOOKUP(IF(A488="ts",CONCATENATE(LEFT(C488,FIND("Entry",C488)-1),"Table"),C488),B$2:E$675,4,FALSE),":",IF(A488="T",CONCATENATE(B488,"[]"),B488))</f>
        <v>tmns:tmnsTmaSpecificCapabilities:tmnsPCMGateway:syncErrorCounter</v>
      </c>
      <c r="F488" s="18" t="str">
        <f>CONCATENATE(VLOOKUP(IF(A488="ts",CONCATENATE(LEFT(C488,FIND("Entry",C488)-1),"Table"),C488),B$2:F$675,5,FALSE),IF(A488="ts",".1.","."),D488)</f>
        <v>.31409.3.28.5</v>
      </c>
      <c r="G488" s="1" t="s">
        <v>319</v>
      </c>
      <c r="H488" s="1" t="s">
        <v>24</v>
      </c>
      <c r="K488" s="19">
        <v>42314</v>
      </c>
      <c r="L488" s="1" t="b">
        <v>0</v>
      </c>
      <c r="M488" s="1" t="b">
        <v>1</v>
      </c>
      <c r="N488" s="1" t="s">
        <v>1099</v>
      </c>
    </row>
    <row r="489" spans="1:14" ht="16" customHeight="1" x14ac:dyDescent="0.2">
      <c r="A489" s="1" t="s">
        <v>6</v>
      </c>
      <c r="B489" s="1" t="s">
        <v>528</v>
      </c>
      <c r="C489" s="1" t="s">
        <v>164</v>
      </c>
      <c r="D489" s="1">
        <v>6</v>
      </c>
      <c r="E489" s="18" t="str">
        <f>CONCATENATE(VLOOKUP(IF(A489="ts",CONCATENATE(LEFT(C489,FIND("Entry",C489)-1),"Table"),C489),B$2:E$675,4,FALSE),":",IF(A489="T",CONCATENATE(B489,"[]"),B489))</f>
        <v>tmns:tmnsTmaSpecificCapabilities:tmnsPCMGateway:bitSlipCounter</v>
      </c>
      <c r="F489" s="18" t="str">
        <f>CONCATENATE(VLOOKUP(IF(A489="ts",CONCATENATE(LEFT(C489,FIND("Entry",C489)-1),"Table"),C489),B$2:F$675,5,FALSE),IF(A489="ts",".1.","."),D489)</f>
        <v>.31409.3.28.6</v>
      </c>
      <c r="G489" s="1" t="s">
        <v>319</v>
      </c>
      <c r="H489" s="1" t="s">
        <v>24</v>
      </c>
      <c r="K489" s="19">
        <v>42314</v>
      </c>
      <c r="L489" s="1" t="b">
        <v>0</v>
      </c>
      <c r="M489" s="1" t="b">
        <v>1</v>
      </c>
      <c r="N489" s="1" t="s">
        <v>1100</v>
      </c>
    </row>
    <row r="490" spans="1:14" ht="16" customHeight="1" x14ac:dyDescent="0.2">
      <c r="A490" s="1" t="s">
        <v>6</v>
      </c>
      <c r="B490" s="1" t="s">
        <v>529</v>
      </c>
      <c r="C490" s="1" t="s">
        <v>164</v>
      </c>
      <c r="D490" s="1">
        <v>7</v>
      </c>
      <c r="E490" s="18" t="str">
        <f>CONCATENATE(VLOOKUP(IF(A490="ts",CONCATENATE(LEFT(C490,FIND("Entry",C490)-1),"Table"),C490),B$2:E$675,4,FALSE),":",IF(A490="T",CONCATENATE(B490,"[]"),B490))</f>
        <v>tmns:tmnsTmaSpecificCapabilities:tmnsPCMGateway:crcErrorCounter</v>
      </c>
      <c r="F490" s="18" t="str">
        <f>CONCATENATE(VLOOKUP(IF(A490="ts",CONCATENATE(LEFT(C490,FIND("Entry",C490)-1),"Table"),C490),B$2:F$675,5,FALSE),IF(A490="ts",".1.","."),D490)</f>
        <v>.31409.3.28.7</v>
      </c>
      <c r="G490" s="1" t="s">
        <v>319</v>
      </c>
      <c r="H490" s="1" t="s">
        <v>24</v>
      </c>
      <c r="K490" s="19">
        <v>42314</v>
      </c>
      <c r="L490" s="1" t="b">
        <v>0</v>
      </c>
      <c r="M490" s="1" t="b">
        <v>1</v>
      </c>
      <c r="N490" s="1" t="s">
        <v>1101</v>
      </c>
    </row>
    <row r="491" spans="1:14" ht="16" customHeight="1" x14ac:dyDescent="0.2">
      <c r="A491" s="1" t="s">
        <v>6</v>
      </c>
      <c r="B491" s="1" t="s">
        <v>530</v>
      </c>
      <c r="C491" s="1" t="s">
        <v>164</v>
      </c>
      <c r="D491" s="1">
        <v>8</v>
      </c>
      <c r="E491" s="18" t="str">
        <f>CONCATENATE(VLOOKUP(IF(A491="ts",CONCATENATE(LEFT(C491,FIND("Entry",C491)-1),"Table"),C491),B$2:E$675,4,FALSE),":",IF(A491="T",CONCATENATE(B491,"[]"),B491))</f>
        <v>tmns:tmnsTmaSpecificCapabilities:tmnsPCMGateway:pcmDataPresent</v>
      </c>
      <c r="F491" s="18" t="str">
        <f>CONCATENATE(VLOOKUP(IF(A491="ts",CONCATENATE(LEFT(C491,FIND("Entry",C491)-1),"Table"),C491),B$2:F$675,5,FALSE),IF(A491="ts",".1.","."),D491)</f>
        <v>.31409.3.28.8</v>
      </c>
      <c r="G491" s="3" t="s">
        <v>1287</v>
      </c>
      <c r="H491" s="1" t="s">
        <v>24</v>
      </c>
      <c r="K491" s="19">
        <v>42314</v>
      </c>
      <c r="L491" s="1" t="b">
        <v>0</v>
      </c>
      <c r="M491" s="1" t="b">
        <v>1</v>
      </c>
      <c r="N491" s="1" t="s">
        <v>1102</v>
      </c>
    </row>
    <row r="492" spans="1:14" ht="16" customHeight="1" x14ac:dyDescent="0.2">
      <c r="A492" s="1" t="s">
        <v>28</v>
      </c>
      <c r="B492" s="1" t="s">
        <v>165</v>
      </c>
      <c r="C492" s="1" t="s">
        <v>143</v>
      </c>
      <c r="D492" s="1">
        <v>29</v>
      </c>
      <c r="E492" s="18" t="str">
        <f>CONCATENATE(VLOOKUP(IF(A492="ts",CONCATENATE(LEFT(C492,FIND("Entry",C492)-1),"Table"),C492),B$2:E$675,4,FALSE),":",IF(A492="T",CONCATENATE(B492,"[]"),B492))</f>
        <v>tmns:tmnsTmaSpecificCapabilities:tmnsNetworkGateway</v>
      </c>
      <c r="F492" s="18" t="str">
        <f>CONCATENATE(VLOOKUP(IF(A492="ts",CONCATENATE(LEFT(C492,FIND("Entry",C492)-1),"Table"),C492),B$2:F$675,5,FALSE),IF(A492="ts",".1.","."),D492)</f>
        <v>.31409.3.29</v>
      </c>
      <c r="I492" s="2"/>
      <c r="K492" s="19">
        <v>42314</v>
      </c>
    </row>
    <row r="493" spans="1:14" ht="16" customHeight="1" x14ac:dyDescent="0.2">
      <c r="A493" s="1" t="s">
        <v>6</v>
      </c>
      <c r="B493" s="1" t="s">
        <v>1411</v>
      </c>
      <c r="C493" s="1" t="s">
        <v>165</v>
      </c>
      <c r="D493" s="1">
        <v>1</v>
      </c>
      <c r="E493" s="18" t="str">
        <f>CONCATENATE(VLOOKUP(IF(A493="ts",CONCATENATE(LEFT(C493,FIND("Entry",C493)-1),"Table"),C493),B$2:E$675,4,FALSE),":",IF(A493="T",CONCATENATE(B493,"[]"),B493))</f>
        <v>tmns:tmnsTmaSpecificCapabilities:tmnsNetworkGateway:frameOverrunCounter</v>
      </c>
      <c r="F493" s="18" t="str">
        <f>CONCATENATE(VLOOKUP(IF(A493="ts",CONCATENATE(LEFT(C493,FIND("Entry",C493)-1),"Table"),C493),B$2:F$675,5,FALSE),IF(A493="ts",".1.","."),D493)</f>
        <v>.31409.3.29.1</v>
      </c>
      <c r="G493" s="1" t="s">
        <v>319</v>
      </c>
      <c r="H493" s="1" t="s">
        <v>24</v>
      </c>
      <c r="K493" s="19">
        <v>42314</v>
      </c>
      <c r="L493" s="1" t="b">
        <v>0</v>
      </c>
      <c r="M493" s="1" t="b">
        <v>1</v>
      </c>
      <c r="N493" s="1" t="s">
        <v>1103</v>
      </c>
    </row>
    <row r="494" spans="1:14" ht="16" customHeight="1" x14ac:dyDescent="0.2">
      <c r="A494" s="1" t="s">
        <v>6</v>
      </c>
      <c r="B494" s="1" t="s">
        <v>531</v>
      </c>
      <c r="C494" s="1" t="s">
        <v>165</v>
      </c>
      <c r="D494" s="1">
        <v>2</v>
      </c>
      <c r="E494" s="18" t="str">
        <f>CONCATENATE(VLOOKUP(IF(A494="ts",CONCATENATE(LEFT(C494,FIND("Entry",C494)-1),"Table"),C494),B$2:E$675,4,FALSE),":",IF(A494="T",CONCATENATE(B494,"[]"),B494))</f>
        <v>tmns:tmnsTmaSpecificCapabilities:tmnsNetworkGateway:frameUnderrunCounter</v>
      </c>
      <c r="F494" s="18" t="str">
        <f>CONCATENATE(VLOOKUP(IF(A494="ts",CONCATENATE(LEFT(C494,FIND("Entry",C494)-1),"Table"),C494),B$2:F$675,5,FALSE),IF(A494="ts",".1.","."),D494)</f>
        <v>.31409.3.29.2</v>
      </c>
      <c r="G494" s="1" t="s">
        <v>319</v>
      </c>
      <c r="H494" s="1" t="s">
        <v>24</v>
      </c>
      <c r="K494" s="19">
        <v>42314</v>
      </c>
      <c r="L494" s="1" t="b">
        <v>0</v>
      </c>
      <c r="M494" s="1" t="b">
        <v>1</v>
      </c>
      <c r="N494" s="1" t="s">
        <v>1104</v>
      </c>
    </row>
    <row r="495" spans="1:14" ht="16" customHeight="1" x14ac:dyDescent="0.2">
      <c r="A495" s="1" t="s">
        <v>6</v>
      </c>
      <c r="B495" s="1" t="s">
        <v>532</v>
      </c>
      <c r="C495" s="1" t="s">
        <v>165</v>
      </c>
      <c r="D495" s="1">
        <v>3</v>
      </c>
      <c r="E495" s="18" t="str">
        <f>CONCATENATE(VLOOKUP(IF(A495="ts",CONCATENATE(LEFT(C495,FIND("Entry",C495)-1),"Table"),C495),B$2:E$675,4,FALSE),":",IF(A495="T",CONCATENATE(B495,"[]"),B495))</f>
        <v>tmns:tmnsTmaSpecificCapabilities:tmnsNetworkGateway:rxEnable</v>
      </c>
      <c r="F495" s="18" t="str">
        <f>CONCATENATE(VLOOKUP(IF(A495="ts",CONCATENATE(LEFT(C495,FIND("Entry",C495)-1),"Table"),C495),B$2:F$675,5,FALSE),IF(A495="ts",".1.","."),D495)</f>
        <v>.31409.3.29.3</v>
      </c>
      <c r="G495" s="3" t="s">
        <v>1288</v>
      </c>
      <c r="H495" s="1" t="s">
        <v>9</v>
      </c>
      <c r="I495" s="14" t="s">
        <v>1238</v>
      </c>
      <c r="K495" s="19">
        <v>42314</v>
      </c>
      <c r="L495" s="1" t="b">
        <v>1</v>
      </c>
      <c r="M495" s="1" t="b">
        <v>1</v>
      </c>
      <c r="N495" s="1" t="s">
        <v>1105</v>
      </c>
    </row>
    <row r="496" spans="1:14" ht="16" customHeight="1" x14ac:dyDescent="0.2">
      <c r="A496" s="1" t="s">
        <v>28</v>
      </c>
      <c r="B496" s="1" t="s">
        <v>166</v>
      </c>
      <c r="C496" s="1" t="s">
        <v>143</v>
      </c>
      <c r="D496" s="1">
        <v>32</v>
      </c>
      <c r="E496" s="18" t="str">
        <f>CONCATENATE(VLOOKUP(IF(A496="ts",CONCATENATE(LEFT(C496,FIND("Entry",C496)-1),"Table"),C496),B$2:E$675,4,FALSE),":",IF(A496="T",CONCATENATE(B496,"[]"),B496))</f>
        <v>tmns:tmnsTmaSpecificCapabilities:tmnsRFNOManager</v>
      </c>
      <c r="F496" s="18" t="str">
        <f>CONCATENATE(VLOOKUP(IF(A496="ts",CONCATENATE(LEFT(C496,FIND("Entry",C496)-1),"Table"),C496),B$2:F$675,5,FALSE),IF(A496="ts",".1.","."),D496)</f>
        <v>.31409.3.32</v>
      </c>
      <c r="I496" s="2"/>
      <c r="K496" s="19">
        <v>42314</v>
      </c>
    </row>
    <row r="497" spans="1:14" ht="16" customHeight="1" x14ac:dyDescent="0.2">
      <c r="A497" s="1" t="s">
        <v>28</v>
      </c>
      <c r="B497" s="1" t="s">
        <v>533</v>
      </c>
      <c r="C497" s="1" t="s">
        <v>166</v>
      </c>
      <c r="D497" s="1">
        <v>1</v>
      </c>
      <c r="E497" s="18" t="str">
        <f>CONCATENATE(VLOOKUP(IF(A497="ts",CONCATENATE(LEFT(C497,FIND("Entry",C497)-1),"Table"),C497),B$2:E$675,4,FALSE),":",IF(A497="T",CONCATENATE(B497,"[]"),B497))</f>
        <v>tmns:tmnsTmaSpecificCapabilities:tmnsRFNOManager:rfnoConfig</v>
      </c>
      <c r="F497" s="18" t="str">
        <f>CONCATENATE(VLOOKUP(IF(A497="ts",CONCATENATE(LEFT(C497,FIND("Entry",C497)-1),"Table"),C497),B$2:F$675,5,FALSE),IF(A497="ts",".1.","."),D497)</f>
        <v>.31409.3.32.1</v>
      </c>
      <c r="I497" s="2"/>
      <c r="K497" s="19">
        <v>42314</v>
      </c>
    </row>
    <row r="498" spans="1:14" ht="16" customHeight="1" x14ac:dyDescent="0.2">
      <c r="A498" s="1" t="s">
        <v>6</v>
      </c>
      <c r="B498" s="1" t="s">
        <v>534</v>
      </c>
      <c r="C498" s="1" t="s">
        <v>533</v>
      </c>
      <c r="D498" s="1">
        <v>1</v>
      </c>
      <c r="E498" s="18" t="str">
        <f>CONCATENATE(VLOOKUP(IF(A498="ts",CONCATENATE(LEFT(C498,FIND("Entry",C498)-1),"Table"),C498),B$2:E$675,4,FALSE),":",IF(A498="T",CONCATENATE(B498,"[]"),B498))</f>
        <v>tmns:tmnsTmaSpecificCapabilities:tmnsRFNOManager:rfnoConfig:rangeID</v>
      </c>
      <c r="F498" s="18" t="str">
        <f>CONCATENATE(VLOOKUP(IF(A498="ts",CONCATENATE(LEFT(C498,FIND("Entry",C498)-1),"Table"),C498),B$2:F$675,5,FALSE),IF(A498="ts",".1.","."),D498)</f>
        <v>.31409.3.32.1.1</v>
      </c>
      <c r="G498" s="1" t="s">
        <v>1263</v>
      </c>
      <c r="H498" s="1" t="s">
        <v>24</v>
      </c>
      <c r="K498" s="19">
        <v>42314</v>
      </c>
      <c r="L498" s="1" t="b">
        <v>1</v>
      </c>
      <c r="M498" s="1" t="b">
        <v>1</v>
      </c>
      <c r="N498" s="1" t="s">
        <v>1289</v>
      </c>
    </row>
    <row r="499" spans="1:14" ht="16" customHeight="1" x14ac:dyDescent="0.2">
      <c r="A499" s="1" t="s">
        <v>28</v>
      </c>
      <c r="B499" s="1" t="s">
        <v>535</v>
      </c>
      <c r="C499" s="1" t="s">
        <v>166</v>
      </c>
      <c r="D499" s="1">
        <v>2</v>
      </c>
      <c r="E499" s="18" t="str">
        <f>CONCATENATE(VLOOKUP(IF(A499="ts",CONCATENATE(LEFT(C499,FIND("Entry",C499)-1),"Table"),C499),B$2:E$675,4,FALSE),":",IF(A499="T",CONCATENATE(B499,"[]"),B499))</f>
        <v>tmns:tmnsTmaSpecificCapabilities:tmnsRFNOManager:rfnoStatus</v>
      </c>
      <c r="F499" s="18" t="str">
        <f>CONCATENATE(VLOOKUP(IF(A499="ts",CONCATENATE(LEFT(C499,FIND("Entry",C499)-1),"Table"),C499),B$2:F$675,5,FALSE),IF(A499="ts",".1.","."),D499)</f>
        <v>.31409.3.32.2</v>
      </c>
      <c r="I499" s="2"/>
      <c r="K499" s="19">
        <v>42314</v>
      </c>
    </row>
    <row r="500" spans="1:14" ht="16" customHeight="1" x14ac:dyDescent="0.2">
      <c r="A500" s="1" t="s">
        <v>28</v>
      </c>
      <c r="B500" s="1" t="s">
        <v>536</v>
      </c>
      <c r="C500" s="1" t="s">
        <v>143</v>
      </c>
      <c r="D500" s="1">
        <v>37</v>
      </c>
      <c r="E500" s="18" t="str">
        <f>CONCATENATE(VLOOKUP(IF(A500="ts",CONCATENATE(LEFT(C500,FIND("Entry",C500)-1),"Table"),C500),B$2:E$675,4,FALSE),":",IF(A500="T",CONCATENATE(B500,"[]"),B500))</f>
        <v>tmns:tmnsTmaSpecificCapabilities:tmnsRAN</v>
      </c>
      <c r="F500" s="18" t="str">
        <f>CONCATENATE(VLOOKUP(IF(A500="ts",CONCATENATE(LEFT(C500,FIND("Entry",C500)-1),"Table"),C500),B$2:F$675,5,FALSE),IF(A500="ts",".1.","."),D500)</f>
        <v>.31409.3.37</v>
      </c>
      <c r="I500" s="2"/>
      <c r="K500" s="19">
        <v>42314</v>
      </c>
    </row>
    <row r="501" spans="1:14" ht="16" customHeight="1" x14ac:dyDescent="0.2">
      <c r="A501" s="1" t="s">
        <v>28</v>
      </c>
      <c r="B501" s="1" t="s">
        <v>538</v>
      </c>
      <c r="C501" s="1" t="s">
        <v>536</v>
      </c>
      <c r="D501" s="1">
        <v>1</v>
      </c>
      <c r="E501" s="18" t="str">
        <f>CONCATENATE(VLOOKUP(IF(A501="ts",CONCATENATE(LEFT(C501,FIND("Entry",C501)-1),"Table"),C501),B$2:E$675,4,FALSE),":",IF(A501="T",CONCATENATE(B501,"[]"),B501))</f>
        <v>tmns:tmnsTmaSpecificCapabilities:tmnsRAN:ranLink</v>
      </c>
      <c r="F501" s="18" t="str">
        <f>CONCATENATE(VLOOKUP(IF(A501="ts",CONCATENATE(LEFT(C501,FIND("Entry",C501)-1),"Table"),C501),B$2:F$675,5,FALSE),IF(A501="ts",".1.","."),D501)</f>
        <v>.31409.3.37.1</v>
      </c>
      <c r="I501" s="2"/>
      <c r="K501" s="19">
        <v>42314</v>
      </c>
    </row>
    <row r="502" spans="1:14" ht="16" customHeight="1" x14ac:dyDescent="0.2">
      <c r="A502" s="1" t="s">
        <v>107</v>
      </c>
      <c r="B502" s="1" t="s">
        <v>540</v>
      </c>
      <c r="C502" s="1" t="s">
        <v>538</v>
      </c>
      <c r="D502" s="1">
        <v>1</v>
      </c>
      <c r="E502" s="18" t="str">
        <f>CONCATENATE(VLOOKUP(IF(A502="ts",CONCATENATE(LEFT(C502,FIND("Entry",C502)-1),"Table"),C502),B$2:E$675,4,FALSE),":",IF(A502="T",CONCATENATE(B502,"[]"),B502))</f>
        <v>tmns:tmnsTmaSpecificCapabilities:tmnsRAN:ranLink:rfLinksStatusTable[]</v>
      </c>
      <c r="F502" s="18" t="str">
        <f>CONCATENATE(VLOOKUP(IF(A502="ts",CONCATENATE(LEFT(C502,FIND("Entry",C502)-1),"Table"),C502),B$2:F$675,5,FALSE),IF(A502="ts",".1.","."),D502)</f>
        <v>.31409.3.37.1.1</v>
      </c>
      <c r="G502" s="1" t="s">
        <v>1290</v>
      </c>
      <c r="H502" s="1" t="s">
        <v>18</v>
      </c>
      <c r="K502" s="19">
        <v>42314</v>
      </c>
      <c r="L502" s="1" t="b">
        <v>1</v>
      </c>
      <c r="M502" s="1" t="b">
        <v>1</v>
      </c>
      <c r="N502" s="1" t="s">
        <v>1106</v>
      </c>
    </row>
    <row r="503" spans="1:14" ht="16" customHeight="1" x14ac:dyDescent="0.2">
      <c r="A503" s="1" t="s">
        <v>564</v>
      </c>
      <c r="B503" s="1" t="s">
        <v>1477</v>
      </c>
      <c r="C503" s="1" t="s">
        <v>541</v>
      </c>
      <c r="D503" s="1">
        <v>1</v>
      </c>
      <c r="E503" s="18" t="str">
        <f>CONCATENATE(VLOOKUP(IF(A503="ts",CONCATENATE(LEFT(C503,FIND("Entry",C503)-1),"Table"),C503),B$2:E$675,4,FALSE),":",IF(A503="T",CONCATENATE(B503,"[]"),B503))</f>
        <v>tmns:tmnsTmaSpecificCapabilities:tmnsRAN:ranLink:rfLinksStatusTable[]:rfLinkStatusDstRfMacAddr</v>
      </c>
      <c r="F503" s="18" t="str">
        <f>CONCATENATE(VLOOKUP(IF(A503="ts",CONCATENATE(LEFT(C503,FIND("Entry",C503)-1),"Table"),C503),B$2:F$675,5,FALSE),IF(A503="ts",".1.","."),D503)</f>
        <v>.31409.3.37.1.1.1.1</v>
      </c>
      <c r="G503" s="1" t="s">
        <v>1429</v>
      </c>
      <c r="H503" s="1" t="s">
        <v>24</v>
      </c>
      <c r="J503" s="3">
        <v>1</v>
      </c>
      <c r="K503" s="19">
        <v>42314</v>
      </c>
      <c r="L503" s="1" t="b">
        <v>1</v>
      </c>
      <c r="M503" s="1" t="b">
        <v>1</v>
      </c>
      <c r="N503" s="1" t="s">
        <v>1479</v>
      </c>
    </row>
    <row r="504" spans="1:14" ht="16" customHeight="1" x14ac:dyDescent="0.2">
      <c r="A504" s="1" t="s">
        <v>564</v>
      </c>
      <c r="B504" s="1" t="s">
        <v>1478</v>
      </c>
      <c r="C504" s="1" t="s">
        <v>541</v>
      </c>
      <c r="D504" s="1">
        <v>2</v>
      </c>
      <c r="E504" s="18" t="str">
        <f>CONCATENATE(VLOOKUP(IF(A504="ts",CONCATENATE(LEFT(C504,FIND("Entry",C504)-1),"Table"),C504),B$2:E$675,4,FALSE),":",IF(A504="T",CONCATENATE(B504,"[]"),B504))</f>
        <v>tmns:tmnsTmaSpecificCapabilities:tmnsRAN:ranLink:rfLinksStatusTable[]:rfLinkStatusSrcRfMacAddr</v>
      </c>
      <c r="F504" s="18" t="str">
        <f>CONCATENATE(VLOOKUP(IF(A504="ts",CONCATENATE(LEFT(C504,FIND("Entry",C504)-1),"Table"),C504),B$2:F$675,5,FALSE),IF(A504="ts",".1.","."),D504)</f>
        <v>.31409.3.37.1.1.1.2</v>
      </c>
      <c r="G504" s="1" t="s">
        <v>1429</v>
      </c>
      <c r="H504" s="1" t="s">
        <v>24</v>
      </c>
      <c r="J504" s="3">
        <v>2</v>
      </c>
      <c r="K504" s="19">
        <v>42314</v>
      </c>
      <c r="L504" s="1" t="b">
        <v>1</v>
      </c>
      <c r="M504" s="1" t="b">
        <v>1</v>
      </c>
      <c r="N504" s="1" t="s">
        <v>1480</v>
      </c>
    </row>
    <row r="505" spans="1:14" ht="16" customHeight="1" x14ac:dyDescent="0.2">
      <c r="A505" s="1" t="s">
        <v>564</v>
      </c>
      <c r="B505" s="1" t="s">
        <v>542</v>
      </c>
      <c r="C505" s="1" t="s">
        <v>541</v>
      </c>
      <c r="D505" s="1">
        <v>3</v>
      </c>
      <c r="E505" s="18" t="str">
        <f>CONCATENATE(VLOOKUP(IF(A505="ts",CONCATENATE(LEFT(C505,FIND("Entry",C505)-1),"Table"),C505),B$2:E$675,4,FALSE),":",IF(A505="T",CONCATENATE(B505,"[]"),B505))</f>
        <v>tmns:tmnsTmaSpecificCapabilities:tmnsRAN:ranLink:rfLinksStatusTable[]:linkType</v>
      </c>
      <c r="F505" s="18" t="str">
        <f>CONCATENATE(VLOOKUP(IF(A505="ts",CONCATENATE(LEFT(C505,FIND("Entry",C505)-1),"Table"),C505),B$2:F$675,5,FALSE),IF(A505="ts",".1.","."),D505)</f>
        <v>.31409.3.37.1.1.1.3</v>
      </c>
      <c r="G505" s="1" t="s">
        <v>1275</v>
      </c>
      <c r="H505" s="1" t="s">
        <v>24</v>
      </c>
      <c r="I505" s="14" t="s">
        <v>1291</v>
      </c>
      <c r="K505" s="19">
        <v>42314</v>
      </c>
      <c r="L505" s="1" t="b">
        <v>0</v>
      </c>
      <c r="M505" s="1" t="b">
        <v>1</v>
      </c>
      <c r="N505" s="1" t="s">
        <v>1107</v>
      </c>
    </row>
    <row r="506" spans="1:14" ht="16" customHeight="1" x14ac:dyDescent="0.2">
      <c r="A506" s="1" t="s">
        <v>564</v>
      </c>
      <c r="B506" s="1" t="s">
        <v>543</v>
      </c>
      <c r="C506" s="1" t="s">
        <v>541</v>
      </c>
      <c r="D506" s="1">
        <v>4</v>
      </c>
      <c r="E506" s="18" t="str">
        <f>CONCATENATE(VLOOKUP(IF(A506="ts",CONCATENATE(LEFT(C506,FIND("Entry",C506)-1),"Table"),C506),B$2:E$675,4,FALSE),":",IF(A506="T",CONCATENATE(B506,"[]"),B506))</f>
        <v>tmns:tmnsTmaSpecificCapabilities:tmnsRAN:ranLink:rfLinksStatusTable[]:linkStatus</v>
      </c>
      <c r="F506" s="18" t="str">
        <f>CONCATENATE(VLOOKUP(IF(A506="ts",CONCATENATE(LEFT(C506,FIND("Entry",C506)-1),"Table"),C506),B$2:F$675,5,FALSE),IF(A506="ts",".1.","."),D506)</f>
        <v>.31409.3.37.1.1.1.4</v>
      </c>
      <c r="G506" s="3" t="s">
        <v>1292</v>
      </c>
      <c r="H506" s="1" t="s">
        <v>24</v>
      </c>
      <c r="I506" s="14" t="s">
        <v>1293</v>
      </c>
      <c r="K506" s="19">
        <v>42314</v>
      </c>
      <c r="L506" s="1" t="b">
        <v>0</v>
      </c>
      <c r="M506" s="1" t="b">
        <v>1</v>
      </c>
      <c r="N506" s="1" t="s">
        <v>1108</v>
      </c>
    </row>
    <row r="507" spans="1:14" ht="16" customHeight="1" x14ac:dyDescent="0.2">
      <c r="A507" s="1" t="s">
        <v>564</v>
      </c>
      <c r="B507" s="1" t="s">
        <v>544</v>
      </c>
      <c r="C507" s="1" t="s">
        <v>541</v>
      </c>
      <c r="D507" s="1">
        <v>5</v>
      </c>
      <c r="E507" s="18" t="str">
        <f>CONCATENATE(VLOOKUP(IF(A507="ts",CONCATENATE(LEFT(C507,FIND("Entry",C507)-1),"Table"),C507),B$2:E$675,4,FALSE),":",IF(A507="T",CONCATENATE(B507,"[]"),B507))</f>
        <v>tmns:tmnsTmaSpecificCapabilities:tmnsRAN:ranLink:rfLinksStatusTable[]:fecEnabled</v>
      </c>
      <c r="F507" s="18" t="str">
        <f>CONCATENATE(VLOOKUP(IF(A507="ts",CONCATENATE(LEFT(C507,FIND("Entry",C507)-1),"Table"),C507),B$2:F$675,5,FALSE),IF(A507="ts",".1.","."),D507)</f>
        <v>.31409.3.37.1.1.1.5</v>
      </c>
      <c r="G507" s="1" t="s">
        <v>52</v>
      </c>
      <c r="H507" s="1" t="s">
        <v>24</v>
      </c>
      <c r="I507" s="14" t="s">
        <v>1255</v>
      </c>
      <c r="K507" s="19">
        <v>42314</v>
      </c>
      <c r="L507" s="1" t="b">
        <v>0</v>
      </c>
      <c r="M507" s="1" t="b">
        <v>1</v>
      </c>
      <c r="N507" s="1" t="s">
        <v>1109</v>
      </c>
    </row>
    <row r="508" spans="1:14" ht="16" customHeight="1" x14ac:dyDescent="0.2">
      <c r="A508" s="1" t="s">
        <v>28</v>
      </c>
      <c r="B508" s="1" t="s">
        <v>539</v>
      </c>
      <c r="C508" s="1" t="s">
        <v>536</v>
      </c>
      <c r="D508" s="1">
        <v>2</v>
      </c>
      <c r="E508" s="18" t="str">
        <f>CONCATENATE(VLOOKUP(IF(A508="ts",CONCATENATE(LEFT(C508,FIND("Entry",C508)-1),"Table"),C508),B$2:E$675,4,FALSE),":",IF(A508="T",CONCATENATE(B508,"[]"),B508))</f>
        <v>tmns:tmnsTmaSpecificCapabilities:tmnsRAN:ranBearer</v>
      </c>
      <c r="F508" s="18" t="str">
        <f>CONCATENATE(VLOOKUP(IF(A508="ts",CONCATENATE(LEFT(C508,FIND("Entry",C508)-1),"Table"),C508),B$2:F$675,5,FALSE),IF(A508="ts",".1.","."),D508)</f>
        <v>.31409.3.37.2</v>
      </c>
      <c r="I508" s="2"/>
      <c r="K508" s="19">
        <v>42314</v>
      </c>
    </row>
    <row r="509" spans="1:14" ht="16" customHeight="1" x14ac:dyDescent="0.2">
      <c r="A509" s="1" t="s">
        <v>28</v>
      </c>
      <c r="B509" s="1" t="s">
        <v>545</v>
      </c>
      <c r="C509" s="1" t="s">
        <v>539</v>
      </c>
      <c r="D509" s="1">
        <v>1</v>
      </c>
      <c r="E509" s="18" t="str">
        <f>CONCATENATE(VLOOKUP(IF(A509="ts",CONCATENATE(LEFT(C509,FIND("Entry",C509)-1),"Table"),C509),B$2:E$675,4,FALSE),":",IF(A509="T",CONCATENATE(B509,"[]"),B509))</f>
        <v>tmns:tmnsTmaSpecificCapabilities:tmnsRAN:ranBearer:bearerMSLP</v>
      </c>
      <c r="F509" s="18" t="str">
        <f>CONCATENATE(VLOOKUP(IF(A509="ts",CONCATENATE(LEFT(C509,FIND("Entry",C509)-1),"Table"),C509),B$2:F$675,5,FALSE),IF(A509="ts",".1.","."),D509)</f>
        <v>.31409.3.37.2.1</v>
      </c>
      <c r="I509" s="2"/>
      <c r="K509" s="19">
        <v>42314</v>
      </c>
    </row>
    <row r="510" spans="1:14" ht="16" customHeight="1" x14ac:dyDescent="0.2">
      <c r="A510" s="1" t="s">
        <v>107</v>
      </c>
      <c r="B510" s="1" t="s">
        <v>548</v>
      </c>
      <c r="C510" s="1" t="s">
        <v>545</v>
      </c>
      <c r="D510" s="1">
        <v>1</v>
      </c>
      <c r="E510" s="18" t="str">
        <f>CONCATENATE(VLOOKUP(IF(A510="ts",CONCATENATE(LEFT(C510,FIND("Entry",C510)-1),"Table"),C510),B$2:E$675,4,FALSE),":",IF(A510="T",CONCATENATE(B510,"[]"),B510))</f>
        <v>tmns:tmnsTmaSpecificCapabilities:tmnsRAN:ranBearer:bearerMSLP:ranMslpTable[]</v>
      </c>
      <c r="F510" s="18" t="str">
        <f>CONCATENATE(VLOOKUP(IF(A510="ts",CONCATENATE(LEFT(C510,FIND("Entry",C510)-1),"Table"),C510),B$2:F$675,5,FALSE),IF(A510="ts",".1.","."),D510)</f>
        <v>.31409.3.37.2.1.1</v>
      </c>
      <c r="G510" s="1" t="s">
        <v>1294</v>
      </c>
      <c r="H510" s="1" t="s">
        <v>18</v>
      </c>
      <c r="K510" s="19">
        <v>42314</v>
      </c>
      <c r="L510" s="1" t="b">
        <v>1</v>
      </c>
      <c r="M510" s="1" t="b">
        <v>1</v>
      </c>
      <c r="N510" s="1" t="s">
        <v>1110</v>
      </c>
    </row>
    <row r="511" spans="1:14" ht="16" customHeight="1" x14ac:dyDescent="0.2">
      <c r="A511" s="1" t="s">
        <v>564</v>
      </c>
      <c r="B511" s="1" t="s">
        <v>550</v>
      </c>
      <c r="C511" s="1" t="s">
        <v>549</v>
      </c>
      <c r="D511" s="1">
        <v>1</v>
      </c>
      <c r="E511" s="18" t="str">
        <f>CONCATENATE(VLOOKUP(IF(A511="ts",CONCATENATE(LEFT(C511,FIND("Entry",C511)-1),"Table"),C511),B$2:E$675,4,FALSE),":",IF(A511="T",CONCATENATE(B511,"[]"),B511))</f>
        <v>tmns:tmnsTmaSpecificCapabilities:tmnsRAN:ranBearer:bearerMSLP:ranMslpTable[]:ranMslpMissionID</v>
      </c>
      <c r="F511" s="18" t="str">
        <f>CONCATENATE(VLOOKUP(IF(A511="ts",CONCATENATE(LEFT(C511,FIND("Entry",C511)-1),"Table"),C511),B$2:F$675,5,FALSE),IF(A511="ts",".1.","."),D511)</f>
        <v>.31409.3.37.2.1.1.1.1</v>
      </c>
      <c r="G511" s="1" t="s">
        <v>26</v>
      </c>
      <c r="H511" s="1" t="s">
        <v>24</v>
      </c>
      <c r="I511" s="14" t="s">
        <v>1257</v>
      </c>
      <c r="J511" s="3">
        <v>1</v>
      </c>
      <c r="K511" s="19">
        <v>42314</v>
      </c>
      <c r="L511" s="1" t="b">
        <v>1</v>
      </c>
      <c r="M511" s="1" t="b">
        <v>1</v>
      </c>
      <c r="N511" s="1" t="s">
        <v>1111</v>
      </c>
    </row>
    <row r="512" spans="1:14" ht="16" customHeight="1" x14ac:dyDescent="0.2">
      <c r="A512" s="1" t="s">
        <v>564</v>
      </c>
      <c r="B512" s="1" t="s">
        <v>551</v>
      </c>
      <c r="C512" s="1" t="s">
        <v>549</v>
      </c>
      <c r="D512" s="1">
        <v>2</v>
      </c>
      <c r="E512" s="18" t="str">
        <f>CONCATENATE(VLOOKUP(IF(A512="ts",CONCATENATE(LEFT(C512,FIND("Entry",C512)-1),"Table"),C512),B$2:E$675,4,FALSE),":",IF(A512="T",CONCATENATE(B512,"[]"),B512))</f>
        <v>tmns:tmnsTmaSpecificCapabilities:tmnsRAN:ranBearer:bearerMSLP:ranMslpTable[]:ranMslpMissionName</v>
      </c>
      <c r="F512" s="18" t="str">
        <f>CONCATENATE(VLOOKUP(IF(A512="ts",CONCATENATE(LEFT(C512,FIND("Entry",C512)-1),"Table"),C512),B$2:F$675,5,FALSE),IF(A512="ts",".1.","."),D512)</f>
        <v>.31409.3.37.2.1.1.1.2</v>
      </c>
      <c r="G512" s="1" t="s">
        <v>11</v>
      </c>
      <c r="H512" s="1" t="s">
        <v>24</v>
      </c>
      <c r="I512" s="14" t="s">
        <v>10</v>
      </c>
      <c r="K512" s="19">
        <v>42314</v>
      </c>
      <c r="L512" s="1" t="b">
        <v>1</v>
      </c>
      <c r="M512" s="1" t="b">
        <v>1</v>
      </c>
      <c r="N512" s="1" t="s">
        <v>1112</v>
      </c>
    </row>
    <row r="513" spans="1:14" ht="16" customHeight="1" x14ac:dyDescent="0.2">
      <c r="A513" s="1" t="s">
        <v>564</v>
      </c>
      <c r="B513" s="1" t="s">
        <v>1481</v>
      </c>
      <c r="C513" s="1" t="s">
        <v>549</v>
      </c>
      <c r="D513" s="1">
        <v>3</v>
      </c>
      <c r="E513" s="18" t="str">
        <f>CONCATENATE(VLOOKUP(IF(A513="ts",CONCATENATE(LEFT(C513,FIND("Entry",C513)-1),"Table"),C513),B$2:E$675,4,FALSE),":",IF(A513="T",CONCATENATE(B513,"[]"),B513))</f>
        <v>tmns:tmnsTmaSpecificCapabilities:tmnsRAN:ranBearer:bearerMSLP:ranMslpTable[]:ranMslpLinkDstGroupRfMacAddr</v>
      </c>
      <c r="F513" s="18" t="str">
        <f>CONCATENATE(VLOOKUP(IF(A513="ts",CONCATENATE(LEFT(C513,FIND("Entry",C513)-1),"Table"),C513),B$2:F$675,5,FALSE),IF(A513="ts",".1.","."),D513)</f>
        <v>.31409.3.37.2.1.1.1.3</v>
      </c>
      <c r="G513" s="1" t="s">
        <v>1429</v>
      </c>
      <c r="H513" s="1" t="s">
        <v>24</v>
      </c>
      <c r="K513" s="19">
        <v>42314</v>
      </c>
      <c r="L513" s="1" t="b">
        <v>1</v>
      </c>
      <c r="M513" s="1" t="b">
        <v>1</v>
      </c>
      <c r="N513" s="1" t="s">
        <v>1482</v>
      </c>
    </row>
    <row r="514" spans="1:14" ht="16" customHeight="1" x14ac:dyDescent="0.2">
      <c r="A514" s="1" t="s">
        <v>564</v>
      </c>
      <c r="B514" s="1" t="s">
        <v>552</v>
      </c>
      <c r="C514" s="1" t="s">
        <v>549</v>
      </c>
      <c r="D514" s="1">
        <v>5</v>
      </c>
      <c r="E514" s="18" t="str">
        <f>CONCATENATE(VLOOKUP(IF(A514="ts",CONCATENATE(LEFT(C514,FIND("Entry",C514)-1),"Table"),C514),B$2:E$675,4,FALSE),":",IF(A514="T",CONCATENATE(B514,"[]"),B514))</f>
        <v>tmns:tmnsTmaSpecificCapabilities:tmnsRAN:ranBearer:bearerMSLP:ranMslpTable[]:ranMslpPriority</v>
      </c>
      <c r="F514" s="18" t="str">
        <f>CONCATENATE(VLOOKUP(IF(A514="ts",CONCATENATE(LEFT(C514,FIND("Entry",C514)-1),"Table"),C514),B$2:F$675,5,FALSE),IF(A514="ts",".1.","."),D514)</f>
        <v>.31409.3.37.2.1.1.1.5</v>
      </c>
      <c r="G514" s="1" t="s">
        <v>26</v>
      </c>
      <c r="H514" s="1" t="s">
        <v>9</v>
      </c>
      <c r="I514" s="14" t="s">
        <v>1257</v>
      </c>
      <c r="K514" s="19">
        <v>42314</v>
      </c>
      <c r="L514" s="1" t="b">
        <v>1</v>
      </c>
      <c r="M514" s="1" t="b">
        <v>1</v>
      </c>
      <c r="N514" s="1" t="s">
        <v>1113</v>
      </c>
    </row>
    <row r="515" spans="1:14" ht="16" customHeight="1" x14ac:dyDescent="0.2">
      <c r="A515" s="1" t="s">
        <v>564</v>
      </c>
      <c r="B515" s="1" t="s">
        <v>553</v>
      </c>
      <c r="C515" s="1" t="s">
        <v>549</v>
      </c>
      <c r="D515" s="1">
        <v>6</v>
      </c>
      <c r="E515" s="18" t="str">
        <f>CONCATENATE(VLOOKUP(IF(A515="ts",CONCATENATE(LEFT(C515,FIND("Entry",C515)-1),"Table"),C515),B$2:E$675,4,FALSE),":",IF(A515="T",CONCATENATE(B515,"[]"),B515))</f>
        <v>tmns:tmnsTmaSpecificCapabilities:tmnsRAN:ranBearer:bearerMSLP:ranMslpTable[]:ranMslpMinimumCapacity</v>
      </c>
      <c r="F515" s="18" t="str">
        <f>CONCATENATE(VLOOKUP(IF(A515="ts",CONCATENATE(LEFT(C515,FIND("Entry",C515)-1),"Table"),C515),B$2:F$675,5,FALSE),IF(A515="ts",".1.","."),D515)</f>
        <v>.31409.3.37.2.1.1.1.6</v>
      </c>
      <c r="G515" s="1" t="s">
        <v>26</v>
      </c>
      <c r="H515" s="1" t="s">
        <v>9</v>
      </c>
      <c r="I515" s="14" t="s">
        <v>1257</v>
      </c>
      <c r="K515" s="19">
        <v>42314</v>
      </c>
      <c r="L515" s="1" t="b">
        <v>1</v>
      </c>
      <c r="M515" s="1" t="b">
        <v>1</v>
      </c>
      <c r="N515" s="1" t="s">
        <v>1114</v>
      </c>
    </row>
    <row r="516" spans="1:14" ht="16" customHeight="1" x14ac:dyDescent="0.2">
      <c r="A516" s="1" t="s">
        <v>564</v>
      </c>
      <c r="B516" s="1" t="s">
        <v>554</v>
      </c>
      <c r="C516" s="1" t="s">
        <v>549</v>
      </c>
      <c r="D516" s="1">
        <v>7</v>
      </c>
      <c r="E516" s="18" t="str">
        <f>CONCATENATE(VLOOKUP(IF(A516="ts",CONCATENATE(LEFT(C516,FIND("Entry",C516)-1),"Table"),C516),B$2:E$675,4,FALSE),":",IF(A516="T",CONCATENATE(B516,"[]"),B516))</f>
        <v>tmns:tmnsTmaSpecificCapabilities:tmnsRAN:ranBearer:bearerMSLP:ranMslpTable[]:ranMslpCapacityAllocated</v>
      </c>
      <c r="F516" s="18" t="str">
        <f>CONCATENATE(VLOOKUP(IF(A516="ts",CONCATENATE(LEFT(C516,FIND("Entry",C516)-1),"Table"),C516),B$2:F$675,5,FALSE),IF(A516="ts",".1.","."),D516)</f>
        <v>.31409.3.37.2.1.1.1.7</v>
      </c>
      <c r="G516" s="1" t="s">
        <v>26</v>
      </c>
      <c r="H516" s="1" t="s">
        <v>9</v>
      </c>
      <c r="I516" s="14" t="s">
        <v>1257</v>
      </c>
      <c r="K516" s="19">
        <v>42314</v>
      </c>
      <c r="L516" s="1" t="b">
        <v>0</v>
      </c>
      <c r="M516" s="1" t="b">
        <v>1</v>
      </c>
      <c r="N516" s="1" t="s">
        <v>1115</v>
      </c>
    </row>
    <row r="517" spans="1:14" ht="16" customHeight="1" x14ac:dyDescent="0.2">
      <c r="A517" s="1" t="s">
        <v>28</v>
      </c>
      <c r="B517" s="1" t="s">
        <v>546</v>
      </c>
      <c r="C517" s="1" t="s">
        <v>539</v>
      </c>
      <c r="D517" s="1">
        <v>2</v>
      </c>
      <c r="E517" s="18" t="str">
        <f>CONCATENATE(VLOOKUP(IF(A517="ts",CONCATENATE(LEFT(C517,FIND("Entry",C517)-1),"Table"),C517),B$2:E$675,4,FALSE),":",IF(A517="T",CONCATENATE(B517,"[]"),B517))</f>
        <v>tmns:tmnsTmaSpecificCapabilities:tmnsRAN:ranBearer:bearerSLP</v>
      </c>
      <c r="F517" s="18" t="str">
        <f>CONCATENATE(VLOOKUP(IF(A517="ts",CONCATENATE(LEFT(C517,FIND("Entry",C517)-1),"Table"),C517),B$2:F$675,5,FALSE),IF(A517="ts",".1.","."),D517)</f>
        <v>.31409.3.37.2.2</v>
      </c>
      <c r="I517" s="2"/>
      <c r="K517" s="19">
        <v>42314</v>
      </c>
    </row>
    <row r="518" spans="1:14" ht="16" customHeight="1" x14ac:dyDescent="0.2">
      <c r="A518" s="1" t="s">
        <v>107</v>
      </c>
      <c r="B518" s="1" t="s">
        <v>555</v>
      </c>
      <c r="C518" s="1" t="s">
        <v>546</v>
      </c>
      <c r="D518" s="1">
        <v>1</v>
      </c>
      <c r="E518" s="18" t="str">
        <f>CONCATENATE(VLOOKUP(IF(A518="ts",CONCATENATE(LEFT(C518,FIND("Entry",C518)-1),"Table"),C518),B$2:E$675,4,FALSE),":",IF(A518="T",CONCATENATE(B518,"[]"),B518))</f>
        <v>tmns:tmnsTmaSpecificCapabilities:tmnsRAN:ranBearer:bearerSLP:bslpTable[]</v>
      </c>
      <c r="F518" s="18" t="str">
        <f>CONCATENATE(VLOOKUP(IF(A518="ts",CONCATENATE(LEFT(C518,FIND("Entry",C518)-1),"Table"),C518),B$2:F$675,5,FALSE),IF(A518="ts",".1.","."),D518)</f>
        <v>.31409.3.37.2.2.1</v>
      </c>
      <c r="G518" s="1" t="s">
        <v>1295</v>
      </c>
      <c r="H518" s="1" t="s">
        <v>18</v>
      </c>
      <c r="K518" s="19">
        <v>42314</v>
      </c>
      <c r="L518" s="1" t="b">
        <v>1</v>
      </c>
      <c r="M518" s="1" t="b">
        <v>1</v>
      </c>
      <c r="N518" s="1" t="s">
        <v>1116</v>
      </c>
    </row>
    <row r="519" spans="1:14" ht="16" customHeight="1" x14ac:dyDescent="0.2">
      <c r="A519" s="1" t="s">
        <v>564</v>
      </c>
      <c r="B519" s="1" t="s">
        <v>566</v>
      </c>
      <c r="C519" s="1" t="s">
        <v>565</v>
      </c>
      <c r="D519" s="1">
        <v>1</v>
      </c>
      <c r="E519" s="18" t="str">
        <f>CONCATENATE(VLOOKUP(IF(A519="ts",CONCATENATE(LEFT(C519,FIND("Entry",C519)-1),"Table"),C519),B$2:E$675,4,FALSE),":",IF(A519="T",CONCATENATE(B519,"[]"),B519))</f>
        <v>tmns:tmnsTmaSpecificCapabilities:tmnsRAN:ranBearer:bearerSLP:bslpTable[]:bslpMissionID</v>
      </c>
      <c r="F519" s="18" t="str">
        <f>CONCATENATE(VLOOKUP(IF(A519="ts",CONCATENATE(LEFT(C519,FIND("Entry",C519)-1),"Table"),C519),B$2:F$675,5,FALSE),IF(A519="ts",".1.","."),D519)</f>
        <v>.31409.3.37.2.2.1.1.1</v>
      </c>
      <c r="G519" s="1" t="s">
        <v>26</v>
      </c>
      <c r="H519" s="1" t="s">
        <v>24</v>
      </c>
      <c r="J519" s="3">
        <v>1</v>
      </c>
      <c r="K519" s="19">
        <v>42314</v>
      </c>
      <c r="L519" s="1" t="b">
        <v>1</v>
      </c>
      <c r="M519" s="1" t="b">
        <v>1</v>
      </c>
      <c r="N519" s="1" t="s">
        <v>1117</v>
      </c>
    </row>
    <row r="520" spans="1:14" ht="16" customHeight="1" x14ac:dyDescent="0.2">
      <c r="A520" s="1" t="s">
        <v>564</v>
      </c>
      <c r="B520" s="1" t="s">
        <v>567</v>
      </c>
      <c r="C520" s="1" t="s">
        <v>565</v>
      </c>
      <c r="D520" s="1">
        <v>2</v>
      </c>
      <c r="E520" s="18" t="str">
        <f>CONCATENATE(VLOOKUP(IF(A520="ts",CONCATENATE(LEFT(C520,FIND("Entry",C520)-1),"Table"),C520),B$2:E$675,4,FALSE),":",IF(A520="T",CONCATENATE(B520,"[]"),B520))</f>
        <v>tmns:tmnsTmaSpecificCapabilities:tmnsRAN:ranBearer:bearerSLP:bslpTable[]:bslpBearerID</v>
      </c>
      <c r="F520" s="18" t="str">
        <f>CONCATENATE(VLOOKUP(IF(A520="ts",CONCATENATE(LEFT(C520,FIND("Entry",C520)-1),"Table"),C520),B$2:F$675,5,FALSE),IF(A520="ts",".1.","."),D520)</f>
        <v>.31409.3.37.2.2.1.1.2</v>
      </c>
      <c r="G520" s="1" t="s">
        <v>26</v>
      </c>
      <c r="H520" s="1" t="s">
        <v>24</v>
      </c>
      <c r="J520" s="3">
        <v>2</v>
      </c>
      <c r="K520" s="19">
        <v>42314</v>
      </c>
      <c r="L520" s="1" t="b">
        <v>1</v>
      </c>
      <c r="M520" s="1" t="b">
        <v>1</v>
      </c>
      <c r="N520" s="1" t="s">
        <v>1118</v>
      </c>
    </row>
    <row r="521" spans="1:14" ht="16" customHeight="1" x14ac:dyDescent="0.2">
      <c r="A521" s="1" t="s">
        <v>564</v>
      </c>
      <c r="B521" s="1" t="s">
        <v>568</v>
      </c>
      <c r="C521" s="1" t="s">
        <v>565</v>
      </c>
      <c r="D521" s="1">
        <v>3</v>
      </c>
      <c r="E521" s="18" t="str">
        <f>CONCATENATE(VLOOKUP(IF(A521="ts",CONCATENATE(LEFT(C521,FIND("Entry",C521)-1),"Table"),C521),B$2:E$675,4,FALSE),":",IF(A521="T",CONCATENATE(B521,"[]"),B521))</f>
        <v>tmns:tmnsTmaSpecificCapabilities:tmnsRAN:ranBearer:bearerSLP:bslpTable[]:bslpBearerName</v>
      </c>
      <c r="F521" s="18" t="str">
        <f>CONCATENATE(VLOOKUP(IF(A521="ts",CONCATENATE(LEFT(C521,FIND("Entry",C521)-1),"Table"),C521),B$2:F$675,5,FALSE),IF(A521="ts",".1.","."),D521)</f>
        <v>.31409.3.37.2.2.1.1.3</v>
      </c>
      <c r="G521" s="1" t="s">
        <v>11</v>
      </c>
      <c r="H521" s="1" t="s">
        <v>9</v>
      </c>
      <c r="K521" s="19">
        <v>42314</v>
      </c>
      <c r="L521" s="1" t="b">
        <v>1</v>
      </c>
      <c r="M521" s="1" t="b">
        <v>1</v>
      </c>
      <c r="N521" s="1" t="s">
        <v>1119</v>
      </c>
    </row>
    <row r="522" spans="1:14" ht="16" customHeight="1" x14ac:dyDescent="0.2">
      <c r="A522" s="1" t="s">
        <v>564</v>
      </c>
      <c r="B522" s="1" t="s">
        <v>569</v>
      </c>
      <c r="C522" s="1" t="s">
        <v>565</v>
      </c>
      <c r="D522" s="1">
        <v>4</v>
      </c>
      <c r="E522" s="18" t="str">
        <f>CONCATENATE(VLOOKUP(IF(A522="ts",CONCATENATE(LEFT(C522,FIND("Entry",C522)-1),"Table"),C522),B$2:E$675,4,FALSE),":",IF(A522="T",CONCATENATE(B522,"[]"),B522))</f>
        <v>tmns:tmnsTmaSpecificCapabilities:tmnsRAN:ranBearer:bearerSLP:bslpTable[]:bslpBearerDescr</v>
      </c>
      <c r="F522" s="18" t="str">
        <f>CONCATENATE(VLOOKUP(IF(A522="ts",CONCATENATE(LEFT(C522,FIND("Entry",C522)-1),"Table"),C522),B$2:F$675,5,FALSE),IF(A522="ts",".1.","."),D522)</f>
        <v>.31409.3.37.2.2.1.1.4</v>
      </c>
      <c r="G522" s="1" t="s">
        <v>11</v>
      </c>
      <c r="H522" s="1" t="s">
        <v>9</v>
      </c>
      <c r="K522" s="19">
        <v>42314</v>
      </c>
      <c r="L522" s="1" t="b">
        <v>1</v>
      </c>
      <c r="M522" s="1" t="b">
        <v>1</v>
      </c>
      <c r="N522" s="1" t="s">
        <v>1120</v>
      </c>
    </row>
    <row r="523" spans="1:14" ht="16" customHeight="1" x14ac:dyDescent="0.2">
      <c r="A523" s="1" t="s">
        <v>564</v>
      </c>
      <c r="B523" s="1" t="s">
        <v>570</v>
      </c>
      <c r="C523" s="1" t="s">
        <v>565</v>
      </c>
      <c r="D523" s="1">
        <v>5</v>
      </c>
      <c r="E523" s="18" t="str">
        <f>CONCATENATE(VLOOKUP(IF(A523="ts",CONCATENATE(LEFT(C523,FIND("Entry",C523)-1),"Table"),C523),B$2:E$675,4,FALSE),":",IF(A523="T",CONCATENATE(B523,"[]"),B523))</f>
        <v>tmns:tmnsTmaSpecificCapabilities:tmnsRAN:ranBearer:bearerSLP:bslpTable[]:bslpQDisc</v>
      </c>
      <c r="F523" s="18" t="str">
        <f>CONCATENATE(VLOOKUP(IF(A523="ts",CONCATENATE(LEFT(C523,FIND("Entry",C523)-1),"Table"),C523),B$2:F$675,5,FALSE),IF(A523="ts",".1.","."),D523)</f>
        <v>.31409.3.37.2.2.1.1.5</v>
      </c>
      <c r="G523" s="1" t="s">
        <v>1296</v>
      </c>
      <c r="H523" s="1" t="s">
        <v>9</v>
      </c>
      <c r="K523" s="19">
        <v>42314</v>
      </c>
      <c r="L523" s="1" t="b">
        <v>1</v>
      </c>
      <c r="M523" s="1" t="b">
        <v>1</v>
      </c>
      <c r="N523" s="1" t="s">
        <v>1121</v>
      </c>
    </row>
    <row r="524" spans="1:14" ht="16" customHeight="1" x14ac:dyDescent="0.2">
      <c r="A524" s="1" t="s">
        <v>564</v>
      </c>
      <c r="B524" s="1" t="s">
        <v>571</v>
      </c>
      <c r="C524" s="1" t="s">
        <v>565</v>
      </c>
      <c r="D524" s="1">
        <v>6</v>
      </c>
      <c r="E524" s="18" t="str">
        <f>CONCATENATE(VLOOKUP(IF(A524="ts",CONCATENATE(LEFT(C524,FIND("Entry",C524)-1),"Table"),C524),B$2:E$675,4,FALSE),":",IF(A524="T",CONCATENATE(B524,"[]"),B524))</f>
        <v>tmns:tmnsTmaSpecificCapabilities:tmnsRAN:ranBearer:bearerSLP:bslpTable[]:bslpFifoLimit</v>
      </c>
      <c r="F524" s="18" t="str">
        <f>CONCATENATE(VLOOKUP(IF(A524="ts",CONCATENATE(LEFT(C524,FIND("Entry",C524)-1),"Table"),C524),B$2:F$675,5,FALSE),IF(A524="ts",".1.","."),D524)</f>
        <v>.31409.3.37.2.2.1.1.6</v>
      </c>
      <c r="G524" s="1" t="s">
        <v>26</v>
      </c>
      <c r="H524" s="1" t="s">
        <v>9</v>
      </c>
      <c r="K524" s="19">
        <v>42314</v>
      </c>
      <c r="L524" s="1" t="b">
        <v>1</v>
      </c>
      <c r="M524" s="1" t="b">
        <v>1</v>
      </c>
      <c r="N524" s="1" t="s">
        <v>1122</v>
      </c>
    </row>
    <row r="525" spans="1:14" ht="16" customHeight="1" x14ac:dyDescent="0.2">
      <c r="A525" s="1" t="s">
        <v>564</v>
      </c>
      <c r="B525" s="1" t="s">
        <v>572</v>
      </c>
      <c r="C525" s="1" t="s">
        <v>565</v>
      </c>
      <c r="D525" s="1">
        <v>7</v>
      </c>
      <c r="E525" s="18" t="str">
        <f>CONCATENATE(VLOOKUP(IF(A525="ts",CONCATENATE(LEFT(C525,FIND("Entry",C525)-1),"Table"),C525),B$2:E$675,4,FALSE),":",IF(A525="T",CONCATENATE(B525,"[]"),B525))</f>
        <v>tmns:tmnsTmaSpecificCapabilities:tmnsRAN:ranBearer:bearerSLP:bslpTable[]:bslpRedMin</v>
      </c>
      <c r="F525" s="18" t="str">
        <f>CONCATENATE(VLOOKUP(IF(A525="ts",CONCATENATE(LEFT(C525,FIND("Entry",C525)-1),"Table"),C525),B$2:F$675,5,FALSE),IF(A525="ts",".1.","."),D525)</f>
        <v>.31409.3.37.2.2.1.1.7</v>
      </c>
      <c r="G525" s="1" t="s">
        <v>26</v>
      </c>
      <c r="H525" s="1" t="s">
        <v>9</v>
      </c>
      <c r="K525" s="19">
        <v>42314</v>
      </c>
      <c r="L525" s="1" t="b">
        <v>1</v>
      </c>
      <c r="M525" s="1" t="b">
        <v>1</v>
      </c>
      <c r="N525" s="1" t="s">
        <v>1123</v>
      </c>
    </row>
    <row r="526" spans="1:14" ht="16" customHeight="1" x14ac:dyDescent="0.2">
      <c r="A526" s="1" t="s">
        <v>564</v>
      </c>
      <c r="B526" s="1" t="s">
        <v>573</v>
      </c>
      <c r="C526" s="1" t="s">
        <v>565</v>
      </c>
      <c r="D526" s="1">
        <v>8</v>
      </c>
      <c r="E526" s="18" t="str">
        <f>CONCATENATE(VLOOKUP(IF(A526="ts",CONCATENATE(LEFT(C526,FIND("Entry",C526)-1),"Table"),C526),B$2:E$675,4,FALSE),":",IF(A526="T",CONCATENATE(B526,"[]"),B526))</f>
        <v>tmns:tmnsTmaSpecificCapabilities:tmnsRAN:ranBearer:bearerSLP:bslpTable[]:bslpRedMax</v>
      </c>
      <c r="F526" s="18" t="str">
        <f>CONCATENATE(VLOOKUP(IF(A526="ts",CONCATENATE(LEFT(C526,FIND("Entry",C526)-1),"Table"),C526),B$2:F$675,5,FALSE),IF(A526="ts",".1.","."),D526)</f>
        <v>.31409.3.37.2.2.1.1.8</v>
      </c>
      <c r="G526" s="1" t="s">
        <v>26</v>
      </c>
      <c r="H526" s="1" t="s">
        <v>9</v>
      </c>
      <c r="K526" s="19">
        <v>42314</v>
      </c>
      <c r="L526" s="1" t="b">
        <v>1</v>
      </c>
      <c r="M526" s="1" t="b">
        <v>1</v>
      </c>
      <c r="N526" s="1" t="s">
        <v>1123</v>
      </c>
    </row>
    <row r="527" spans="1:14" ht="16" customHeight="1" x14ac:dyDescent="0.2">
      <c r="A527" s="1" t="s">
        <v>564</v>
      </c>
      <c r="B527" s="1" t="s">
        <v>574</v>
      </c>
      <c r="C527" s="1" t="s">
        <v>565</v>
      </c>
      <c r="D527" s="1">
        <v>9</v>
      </c>
      <c r="E527" s="18" t="str">
        <f>CONCATENATE(VLOOKUP(IF(A527="ts",CONCATENATE(LEFT(C527,FIND("Entry",C527)-1),"Table"),C527),B$2:E$675,4,FALSE),":",IF(A527="T",CONCATENATE(B527,"[]"),B527))</f>
        <v>tmns:tmnsTmaSpecificCapabilities:tmnsRAN:ranBearer:bearerSLP:bslpTable[]:bslpRedAvpkt</v>
      </c>
      <c r="F527" s="18" t="str">
        <f>CONCATENATE(VLOOKUP(IF(A527="ts",CONCATENATE(LEFT(C527,FIND("Entry",C527)-1),"Table"),C527),B$2:F$675,5,FALSE),IF(A527="ts",".1.","."),D527)</f>
        <v>.31409.3.37.2.2.1.1.9</v>
      </c>
      <c r="G527" s="1" t="s">
        <v>26</v>
      </c>
      <c r="H527" s="1" t="s">
        <v>9</v>
      </c>
      <c r="K527" s="19">
        <v>42314</v>
      </c>
      <c r="L527" s="1" t="b">
        <v>1</v>
      </c>
      <c r="M527" s="1" t="b">
        <v>1</v>
      </c>
      <c r="N527" s="1" t="s">
        <v>1123</v>
      </c>
    </row>
    <row r="528" spans="1:14" ht="16" customHeight="1" x14ac:dyDescent="0.2">
      <c r="A528" s="1" t="s">
        <v>564</v>
      </c>
      <c r="B528" s="1" t="s">
        <v>579</v>
      </c>
      <c r="C528" s="1" t="s">
        <v>565</v>
      </c>
      <c r="D528" s="1">
        <v>10</v>
      </c>
      <c r="E528" s="18" t="str">
        <f>CONCATENATE(VLOOKUP(IF(A528="ts",CONCATENATE(LEFT(C528,FIND("Entry",C528)-1),"Table"),C528),B$2:E$675,4,FALSE),":",IF(A528="T",CONCATENATE(B528,"[]"),B528))</f>
        <v>tmns:tmnsTmaSpecificCapabilities:tmnsRAN:ranBearer:bearerSLP:bslpTable[]:bslpRedBurst</v>
      </c>
      <c r="F528" s="18" t="str">
        <f>CONCATENATE(VLOOKUP(IF(A528="ts",CONCATENATE(LEFT(C528,FIND("Entry",C528)-1),"Table"),C528),B$2:F$675,5,FALSE),IF(A528="ts",".1.","."),D528)</f>
        <v>.31409.3.37.2.2.1.1.10</v>
      </c>
      <c r="G528" s="1" t="s">
        <v>26</v>
      </c>
      <c r="H528" s="1" t="s">
        <v>9</v>
      </c>
      <c r="K528" s="19">
        <v>42314</v>
      </c>
      <c r="L528" s="1" t="b">
        <v>1</v>
      </c>
      <c r="M528" s="1" t="b">
        <v>1</v>
      </c>
      <c r="N528" s="1" t="s">
        <v>1123</v>
      </c>
    </row>
    <row r="529" spans="1:14" ht="16" customHeight="1" x14ac:dyDescent="0.2">
      <c r="A529" s="1" t="s">
        <v>564</v>
      </c>
      <c r="B529" s="1" t="s">
        <v>575</v>
      </c>
      <c r="C529" s="1" t="s">
        <v>565</v>
      </c>
      <c r="D529" s="1">
        <v>11</v>
      </c>
      <c r="E529" s="18" t="str">
        <f>CONCATENATE(VLOOKUP(IF(A529="ts",CONCATENATE(LEFT(C529,FIND("Entry",C529)-1),"Table"),C529),B$2:E$675,4,FALSE),":",IF(A529="T",CONCATENATE(B529,"[]"),B529))</f>
        <v>tmns:tmnsTmaSpecificCapabilities:tmnsRAN:ranBearer:bearerSLP:bslpTable[]:bslpRedEnableECN</v>
      </c>
      <c r="F529" s="18" t="str">
        <f>CONCATENATE(VLOOKUP(IF(A529="ts",CONCATENATE(LEFT(C529,FIND("Entry",C529)-1),"Table"),C529),B$2:F$675,5,FALSE),IF(A529="ts",".1.","."),D529)</f>
        <v>.31409.3.37.2.2.1.1.11</v>
      </c>
      <c r="G529" s="1" t="s">
        <v>52</v>
      </c>
      <c r="H529" s="1" t="s">
        <v>9</v>
      </c>
      <c r="K529" s="19">
        <v>42314</v>
      </c>
      <c r="L529" s="1" t="b">
        <v>1</v>
      </c>
      <c r="M529" s="1" t="b">
        <v>1</v>
      </c>
      <c r="N529" s="1" t="s">
        <v>1124</v>
      </c>
    </row>
    <row r="530" spans="1:14" ht="16" customHeight="1" x14ac:dyDescent="0.2">
      <c r="A530" s="1" t="s">
        <v>564</v>
      </c>
      <c r="B530" s="1" t="s">
        <v>576</v>
      </c>
      <c r="C530" s="1" t="s">
        <v>565</v>
      </c>
      <c r="D530" s="1">
        <v>12</v>
      </c>
      <c r="E530" s="18" t="str">
        <f>CONCATENATE(VLOOKUP(IF(A530="ts",CONCATENATE(LEFT(C530,FIND("Entry",C530)-1),"Table"),C530),B$2:E$675,4,FALSE),":",IF(A530="T",CONCATENATE(B530,"[]"),B530))</f>
        <v>tmns:tmnsTmaSpecificCapabilities:tmnsRAN:ranBearer:bearerSLP:bslpTable[]:bslpRedBandwidth</v>
      </c>
      <c r="F530" s="18" t="str">
        <f>CONCATENATE(VLOOKUP(IF(A530="ts",CONCATENATE(LEFT(C530,FIND("Entry",C530)-1),"Table"),C530),B$2:F$675,5,FALSE),IF(A530="ts",".1.","."),D530)</f>
        <v>.31409.3.37.2.2.1.1.12</v>
      </c>
      <c r="G530" s="1" t="s">
        <v>26</v>
      </c>
      <c r="H530" s="1" t="s">
        <v>9</v>
      </c>
      <c r="K530" s="19">
        <v>42314</v>
      </c>
      <c r="L530" s="1" t="b">
        <v>1</v>
      </c>
      <c r="M530" s="1" t="b">
        <v>1</v>
      </c>
      <c r="N530" s="1" t="s">
        <v>1125</v>
      </c>
    </row>
    <row r="531" spans="1:14" ht="16" customHeight="1" x14ac:dyDescent="0.2">
      <c r="A531" s="1" t="s">
        <v>564</v>
      </c>
      <c r="B531" s="1" t="s">
        <v>577</v>
      </c>
      <c r="C531" s="1" t="s">
        <v>565</v>
      </c>
      <c r="D531" s="1">
        <v>13</v>
      </c>
      <c r="E531" s="18" t="str">
        <f>CONCATENATE(VLOOKUP(IF(A531="ts",CONCATENATE(LEFT(C531,FIND("Entry",C531)-1),"Table"),C531),B$2:E$675,4,FALSE),":",IF(A531="T",CONCATENATE(B531,"[]"),B531))</f>
        <v>tmns:tmnsTmaSpecificCapabilities:tmnsRAN:ranBearer:bearerSLP:bslpTable[]:bslpRedProbability</v>
      </c>
      <c r="F531" s="18" t="str">
        <f>CONCATENATE(VLOOKUP(IF(A531="ts",CONCATENATE(LEFT(C531,FIND("Entry",C531)-1),"Table"),C531),B$2:F$675,5,FALSE),IF(A531="ts",".1.","."),D531)</f>
        <v>.31409.3.37.2.2.1.1.13</v>
      </c>
      <c r="G531" s="1" t="s">
        <v>1297</v>
      </c>
      <c r="H531" s="1" t="s">
        <v>9</v>
      </c>
      <c r="K531" s="19">
        <v>42314</v>
      </c>
      <c r="L531" s="1" t="b">
        <v>1</v>
      </c>
      <c r="M531" s="1" t="b">
        <v>1</v>
      </c>
      <c r="N531" s="1" t="s">
        <v>1126</v>
      </c>
    </row>
    <row r="532" spans="1:14" ht="16" customHeight="1" x14ac:dyDescent="0.2">
      <c r="A532" s="1" t="s">
        <v>564</v>
      </c>
      <c r="B532" s="1" t="s">
        <v>578</v>
      </c>
      <c r="C532" s="1" t="s">
        <v>565</v>
      </c>
      <c r="D532" s="1">
        <v>14</v>
      </c>
      <c r="E532" s="18" t="str">
        <f>CONCATENATE(VLOOKUP(IF(A532="ts",CONCATENATE(LEFT(C532,FIND("Entry",C532)-1),"Table"),C532),B$2:E$675,4,FALSE),":",IF(A532="T",CONCATENATE(B532,"[]"),B532))</f>
        <v>tmns:tmnsTmaSpecificCapabilities:tmnsRAN:ranBearer:bearerSLP:bslpTable[]:bslpSfqPerturb</v>
      </c>
      <c r="F532" s="18" t="str">
        <f>CONCATENATE(VLOOKUP(IF(A532="ts",CONCATENATE(LEFT(C532,FIND("Entry",C532)-1),"Table"),C532),B$2:F$675,5,FALSE),IF(A532="ts",".1.","."),D532)</f>
        <v>.31409.3.37.2.2.1.1.14</v>
      </c>
      <c r="G532" s="1" t="s">
        <v>26</v>
      </c>
      <c r="H532" s="1" t="s">
        <v>9</v>
      </c>
      <c r="K532" s="19">
        <v>42314</v>
      </c>
      <c r="L532" s="1" t="b">
        <v>1</v>
      </c>
      <c r="M532" s="1" t="b">
        <v>1</v>
      </c>
      <c r="N532" s="1" t="s">
        <v>1127</v>
      </c>
    </row>
    <row r="533" spans="1:14" ht="16" customHeight="1" x14ac:dyDescent="0.2">
      <c r="A533" s="1" t="s">
        <v>564</v>
      </c>
      <c r="B533" s="1" t="s">
        <v>580</v>
      </c>
      <c r="C533" s="1" t="s">
        <v>565</v>
      </c>
      <c r="D533" s="1">
        <v>15</v>
      </c>
      <c r="E533" s="18" t="str">
        <f>CONCATENATE(VLOOKUP(IF(A533="ts",CONCATENATE(LEFT(C533,FIND("Entry",C533)-1),"Table"),C533),B$2:E$675,4,FALSE),":",IF(A533="T",CONCATENATE(B533,"[]"),B533))</f>
        <v>tmns:tmnsTmaSpecificCapabilities:tmnsRAN:ranBearer:bearerSLP:bslpTable[]:bslpSfqQuantum</v>
      </c>
      <c r="F533" s="18" t="str">
        <f>CONCATENATE(VLOOKUP(IF(A533="ts",CONCATENATE(LEFT(C533,FIND("Entry",C533)-1),"Table"),C533),B$2:F$675,5,FALSE),IF(A533="ts",".1.","."),D533)</f>
        <v>.31409.3.37.2.2.1.1.15</v>
      </c>
      <c r="G533" s="1" t="s">
        <v>26</v>
      </c>
      <c r="H533" s="1" t="s">
        <v>9</v>
      </c>
      <c r="K533" s="19">
        <v>42314</v>
      </c>
      <c r="L533" s="1" t="b">
        <v>1</v>
      </c>
      <c r="M533" s="1" t="b">
        <v>1</v>
      </c>
      <c r="N533" s="1" t="s">
        <v>1128</v>
      </c>
    </row>
    <row r="534" spans="1:14" ht="16" customHeight="1" x14ac:dyDescent="0.2">
      <c r="A534" s="1" t="s">
        <v>564</v>
      </c>
      <c r="B534" s="1" t="s">
        <v>581</v>
      </c>
      <c r="C534" s="1" t="s">
        <v>565</v>
      </c>
      <c r="D534" s="1">
        <v>16</v>
      </c>
      <c r="E534" s="18" t="str">
        <f>CONCATENATE(VLOOKUP(IF(A534="ts",CONCATENATE(LEFT(C534,FIND("Entry",C534)-1),"Table"),C534),B$2:E$675,4,FALSE),":",IF(A534="T",CONCATENATE(B534,"[]"),B534))</f>
        <v>tmns:tmnsTmaSpecificCapabilities:tmnsRAN:ranBearer:bearerSLP:bslpTable[]:bslpTbfLimit</v>
      </c>
      <c r="F534" s="18" t="str">
        <f>CONCATENATE(VLOOKUP(IF(A534="ts",CONCATENATE(LEFT(C534,FIND("Entry",C534)-1),"Table"),C534),B$2:F$675,5,FALSE),IF(A534="ts",".1.","."),D534)</f>
        <v>.31409.3.37.2.2.1.1.16</v>
      </c>
      <c r="G534" s="1" t="s">
        <v>26</v>
      </c>
      <c r="H534" s="1" t="s">
        <v>9</v>
      </c>
      <c r="K534" s="19">
        <v>42314</v>
      </c>
      <c r="L534" s="1" t="b">
        <v>1</v>
      </c>
      <c r="M534" s="1" t="b">
        <v>1</v>
      </c>
      <c r="N534" s="1" t="s">
        <v>1129</v>
      </c>
    </row>
    <row r="535" spans="1:14" ht="16" customHeight="1" x14ac:dyDescent="0.2">
      <c r="A535" s="1" t="s">
        <v>564</v>
      </c>
      <c r="B535" s="1" t="s">
        <v>582</v>
      </c>
      <c r="C535" s="1" t="s">
        <v>565</v>
      </c>
      <c r="D535" s="1">
        <v>17</v>
      </c>
      <c r="E535" s="18" t="str">
        <f>CONCATENATE(VLOOKUP(IF(A535="ts",CONCATENATE(LEFT(C535,FIND("Entry",C535)-1),"Table"),C535),B$2:E$675,4,FALSE),":",IF(A535="T",CONCATENATE(B535,"[]"),B535))</f>
        <v>tmns:tmnsTmaSpecificCapabilities:tmnsRAN:ranBearer:bearerSLP:bslpTable[]:bslpTbfBurst</v>
      </c>
      <c r="F535" s="18" t="str">
        <f>CONCATENATE(VLOOKUP(IF(A535="ts",CONCATENATE(LEFT(C535,FIND("Entry",C535)-1),"Table"),C535),B$2:F$675,5,FALSE),IF(A535="ts",".1.","."),D535)</f>
        <v>.31409.3.37.2.2.1.1.17</v>
      </c>
      <c r="G535" s="1" t="s">
        <v>26</v>
      </c>
      <c r="H535" s="1" t="s">
        <v>9</v>
      </c>
      <c r="K535" s="19">
        <v>42314</v>
      </c>
      <c r="L535" s="1" t="b">
        <v>1</v>
      </c>
      <c r="M535" s="1" t="b">
        <v>1</v>
      </c>
      <c r="N535" s="1" t="s">
        <v>1129</v>
      </c>
    </row>
    <row r="536" spans="1:14" ht="16" customHeight="1" x14ac:dyDescent="0.2">
      <c r="A536" s="1" t="s">
        <v>564</v>
      </c>
      <c r="B536" s="1" t="s">
        <v>583</v>
      </c>
      <c r="C536" s="1" t="s">
        <v>565</v>
      </c>
      <c r="D536" s="1">
        <v>18</v>
      </c>
      <c r="E536" s="18" t="str">
        <f>CONCATENATE(VLOOKUP(IF(A536="ts",CONCATENATE(LEFT(C536,FIND("Entry",C536)-1),"Table"),C536),B$2:E$675,4,FALSE),":",IF(A536="T",CONCATENATE(B536,"[]"),B536))</f>
        <v>tmns:tmnsTmaSpecificCapabilities:tmnsRAN:ranBearer:bearerSLP:bslpTable[]:bslpTbfMpu</v>
      </c>
      <c r="F536" s="18" t="str">
        <f>CONCATENATE(VLOOKUP(IF(A536="ts",CONCATENATE(LEFT(C536,FIND("Entry",C536)-1),"Table"),C536),B$2:F$675,5,FALSE),IF(A536="ts",".1.","."),D536)</f>
        <v>.31409.3.37.2.2.1.1.18</v>
      </c>
      <c r="G536" s="1" t="s">
        <v>26</v>
      </c>
      <c r="H536" s="1" t="s">
        <v>9</v>
      </c>
      <c r="K536" s="19">
        <v>42314</v>
      </c>
      <c r="L536" s="1" t="b">
        <v>1</v>
      </c>
      <c r="M536" s="1" t="b">
        <v>1</v>
      </c>
      <c r="N536" s="1" t="s">
        <v>1129</v>
      </c>
    </row>
    <row r="537" spans="1:14" ht="16" customHeight="1" x14ac:dyDescent="0.2">
      <c r="A537" s="1" t="s">
        <v>564</v>
      </c>
      <c r="B537" s="1" t="s">
        <v>584</v>
      </c>
      <c r="C537" s="1" t="s">
        <v>565</v>
      </c>
      <c r="D537" s="1">
        <v>19</v>
      </c>
      <c r="E537" s="18" t="str">
        <f>CONCATENATE(VLOOKUP(IF(A537="ts",CONCATENATE(LEFT(C537,FIND("Entry",C537)-1),"Table"),C537),B$2:E$675,4,FALSE),":",IF(A537="T",CONCATENATE(B537,"[]"),B537))</f>
        <v>tmns:tmnsTmaSpecificCapabilities:tmnsRAN:ranBearer:bearerSLP:bslpTable[]:bslpTbfRate</v>
      </c>
      <c r="F537" s="18" t="str">
        <f>CONCATENATE(VLOOKUP(IF(A537="ts",CONCATENATE(LEFT(C537,FIND("Entry",C537)-1),"Table"),C537),B$2:F$675,5,FALSE),IF(A537="ts",".1.","."),D537)</f>
        <v>.31409.3.37.2.2.1.1.19</v>
      </c>
      <c r="G537" s="1" t="s">
        <v>26</v>
      </c>
      <c r="H537" s="1" t="s">
        <v>9</v>
      </c>
      <c r="K537" s="19">
        <v>42314</v>
      </c>
      <c r="L537" s="1" t="b">
        <v>1</v>
      </c>
      <c r="M537" s="1" t="b">
        <v>1</v>
      </c>
      <c r="N537" s="1" t="s">
        <v>1130</v>
      </c>
    </row>
    <row r="538" spans="1:14" ht="16" customHeight="1" x14ac:dyDescent="0.2">
      <c r="A538" s="1" t="s">
        <v>564</v>
      </c>
      <c r="B538" s="1" t="s">
        <v>585</v>
      </c>
      <c r="C538" s="1" t="s">
        <v>565</v>
      </c>
      <c r="D538" s="1">
        <v>20</v>
      </c>
      <c r="E538" s="18" t="str">
        <f>CONCATENATE(VLOOKUP(IF(A538="ts",CONCATENATE(LEFT(C538,FIND("Entry",C538)-1),"Table"),C538),B$2:E$675,4,FALSE),":",IF(A538="T",CONCATENATE(B538,"[]"),B538))</f>
        <v>tmns:tmnsTmaSpecificCapabilities:tmnsRAN:ranBearer:bearerSLP:bslpTable[]:bslpTbfPeakRate</v>
      </c>
      <c r="F538" s="18" t="str">
        <f>CONCATENATE(VLOOKUP(IF(A538="ts",CONCATENATE(LEFT(C538,FIND("Entry",C538)-1),"Table"),C538),B$2:F$675,5,FALSE),IF(A538="ts",".1.","."),D538)</f>
        <v>.31409.3.37.2.2.1.1.20</v>
      </c>
      <c r="G538" s="1" t="s">
        <v>26</v>
      </c>
      <c r="H538" s="1" t="s">
        <v>9</v>
      </c>
      <c r="K538" s="19">
        <v>42314</v>
      </c>
      <c r="L538" s="1" t="b">
        <v>1</v>
      </c>
      <c r="M538" s="1" t="b">
        <v>1</v>
      </c>
      <c r="N538" s="1" t="s">
        <v>1130</v>
      </c>
    </row>
    <row r="539" spans="1:14" ht="16" customHeight="1" x14ac:dyDescent="0.2">
      <c r="A539" s="1" t="s">
        <v>564</v>
      </c>
      <c r="B539" s="1" t="s">
        <v>586</v>
      </c>
      <c r="C539" s="1" t="s">
        <v>565</v>
      </c>
      <c r="D539" s="1">
        <v>21</v>
      </c>
      <c r="E539" s="18" t="str">
        <f>CONCATENATE(VLOOKUP(IF(A539="ts",CONCATENATE(LEFT(C539,FIND("Entry",C539)-1),"Table"),C539),B$2:E$675,4,FALSE),":",IF(A539="T",CONCATENATE(B539,"[]"),B539))</f>
        <v>tmns:tmnsTmaSpecificCapabilities:tmnsRAN:ranBearer:bearerSLP:bslpTable[]:bslpTbfMtu</v>
      </c>
      <c r="F539" s="18" t="str">
        <f>CONCATENATE(VLOOKUP(IF(A539="ts",CONCATENATE(LEFT(C539,FIND("Entry",C539)-1),"Table"),C539),B$2:F$675,5,FALSE),IF(A539="ts",".1.","."),D539)</f>
        <v>.31409.3.37.2.2.1.1.21</v>
      </c>
      <c r="G539" s="1" t="s">
        <v>26</v>
      </c>
      <c r="H539" s="1" t="s">
        <v>9</v>
      </c>
      <c r="K539" s="19">
        <v>42314</v>
      </c>
      <c r="L539" s="1" t="b">
        <v>1</v>
      </c>
      <c r="M539" s="1" t="b">
        <v>1</v>
      </c>
      <c r="N539" s="1" t="s">
        <v>1129</v>
      </c>
    </row>
    <row r="540" spans="1:14" ht="16" customHeight="1" x14ac:dyDescent="0.2">
      <c r="A540" s="1" t="s">
        <v>564</v>
      </c>
      <c r="B540" s="1" t="s">
        <v>587</v>
      </c>
      <c r="C540" s="1" t="s">
        <v>565</v>
      </c>
      <c r="D540" s="1">
        <v>22</v>
      </c>
      <c r="E540" s="18" t="str">
        <f>CONCATENATE(VLOOKUP(IF(A540="ts",CONCATENATE(LEFT(C540,FIND("Entry",C540)-1),"Table"),C540),B$2:E$675,4,FALSE),":",IF(A540="T",CONCATENATE(B540,"[]"),B540))</f>
        <v>tmns:tmnsTmaSpecificCapabilities:tmnsRAN:ranBearer:bearerSLP:bslpTable[]:bslpPrioNumberOfBands</v>
      </c>
      <c r="F540" s="18" t="str">
        <f>CONCATENATE(VLOOKUP(IF(A540="ts",CONCATENATE(LEFT(C540,FIND("Entry",C540)-1),"Table"),C540),B$2:F$675,5,FALSE),IF(A540="ts",".1.","."),D540)</f>
        <v>.31409.3.37.2.2.1.1.22</v>
      </c>
      <c r="G540" s="1" t="s">
        <v>26</v>
      </c>
      <c r="H540" s="1" t="s">
        <v>9</v>
      </c>
      <c r="K540" s="19">
        <v>42314</v>
      </c>
      <c r="L540" s="1" t="b">
        <v>1</v>
      </c>
      <c r="M540" s="1" t="b">
        <v>1</v>
      </c>
      <c r="N540" s="1" t="s">
        <v>1131</v>
      </c>
    </row>
    <row r="541" spans="1:14" ht="16" customHeight="1" x14ac:dyDescent="0.2">
      <c r="A541" s="1" t="s">
        <v>564</v>
      </c>
      <c r="B541" s="1" t="s">
        <v>588</v>
      </c>
      <c r="C541" s="1" t="s">
        <v>565</v>
      </c>
      <c r="D541" s="1">
        <v>23</v>
      </c>
      <c r="E541" s="18" t="str">
        <f>CONCATENATE(VLOOKUP(IF(A541="ts",CONCATENATE(LEFT(C541,FIND("Entry",C541)-1),"Table"),C541),B$2:E$675,4,FALSE),":",IF(A541="T",CONCATENATE(B541,"[]"),B541))</f>
        <v>tmns:tmnsTmaSpecificCapabilities:tmnsRAN:ranBearer:bearerSLP:bslpTable[]:bslpPrioTosBandAssignment</v>
      </c>
      <c r="F541" s="18" t="str">
        <f>CONCATENATE(VLOOKUP(IF(A541="ts",CONCATENATE(LEFT(C541,FIND("Entry",C541)-1),"Table"),C541),B$2:F$675,5,FALSE),IF(A541="ts",".1.","."),D541)</f>
        <v>.31409.3.37.2.2.1.1.23</v>
      </c>
      <c r="G541" s="1" t="s">
        <v>1298</v>
      </c>
      <c r="H541" s="1" t="s">
        <v>9</v>
      </c>
      <c r="K541" s="19">
        <v>42314</v>
      </c>
      <c r="L541" s="1" t="b">
        <v>1</v>
      </c>
      <c r="M541" s="1" t="b">
        <v>1</v>
      </c>
      <c r="N541" s="1" t="s">
        <v>1132</v>
      </c>
    </row>
    <row r="542" spans="1:14" ht="16" customHeight="1" x14ac:dyDescent="0.2">
      <c r="A542" s="1" t="s">
        <v>564</v>
      </c>
      <c r="B542" s="1" t="s">
        <v>589</v>
      </c>
      <c r="C542" s="1" t="s">
        <v>565</v>
      </c>
      <c r="D542" s="1">
        <v>24</v>
      </c>
      <c r="E542" s="18" t="str">
        <f>CONCATENATE(VLOOKUP(IF(A542="ts",CONCATENATE(LEFT(C542,FIND("Entry",C542)-1),"Table"),C542),B$2:E$675,4,FALSE),":",IF(A542="T",CONCATENATE(B542,"[]"),B542))</f>
        <v>tmns:tmnsTmaSpecificCapabilities:tmnsRAN:ranBearer:bearerSLP:bslpTable[]:bslpHtbDefaultClassHandle</v>
      </c>
      <c r="F542" s="18" t="str">
        <f>CONCATENATE(VLOOKUP(IF(A542="ts",CONCATENATE(LEFT(C542,FIND("Entry",C542)-1),"Table"),C542),B$2:F$675,5,FALSE),IF(A542="ts",".1.","."),D542)</f>
        <v>.31409.3.37.2.2.1.1.24</v>
      </c>
      <c r="G542" s="1" t="s">
        <v>26</v>
      </c>
      <c r="H542" s="1" t="s">
        <v>9</v>
      </c>
      <c r="K542" s="19">
        <v>42314</v>
      </c>
      <c r="L542" s="1" t="b">
        <v>1</v>
      </c>
      <c r="M542" s="1" t="b">
        <v>1</v>
      </c>
      <c r="N542" s="1" t="s">
        <v>1133</v>
      </c>
    </row>
    <row r="543" spans="1:14" ht="16" customHeight="1" x14ac:dyDescent="0.2">
      <c r="A543" s="1" t="s">
        <v>564</v>
      </c>
      <c r="B543" s="1" t="s">
        <v>590</v>
      </c>
      <c r="C543" s="1" t="s">
        <v>565</v>
      </c>
      <c r="D543" s="1">
        <v>25</v>
      </c>
      <c r="E543" s="18" t="str">
        <f>CONCATENATE(VLOOKUP(IF(A543="ts",CONCATENATE(LEFT(C543,FIND("Entry",C543)-1),"Table"),C543),B$2:E$675,4,FALSE),":",IF(A543="T",CONCATENATE(B543,"[]"),B543))</f>
        <v>tmns:tmnsTmaSpecificCapabilities:tmnsRAN:ranBearer:bearerSLP:bslpTable[]:bslpHtbPriority</v>
      </c>
      <c r="F543" s="18" t="str">
        <f>CONCATENATE(VLOOKUP(IF(A543="ts",CONCATENATE(LEFT(C543,FIND("Entry",C543)-1),"Table"),C543),B$2:F$675,5,FALSE),IF(A543="ts",".1.","."),D543)</f>
        <v>.31409.3.37.2.2.1.1.25</v>
      </c>
      <c r="G543" s="1" t="s">
        <v>26</v>
      </c>
      <c r="H543" s="1" t="s">
        <v>9</v>
      </c>
      <c r="K543" s="19">
        <v>42314</v>
      </c>
      <c r="L543" s="1" t="b">
        <v>1</v>
      </c>
      <c r="M543" s="1" t="b">
        <v>1</v>
      </c>
      <c r="N543" s="1" t="s">
        <v>1133</v>
      </c>
    </row>
    <row r="544" spans="1:14" ht="16" customHeight="1" x14ac:dyDescent="0.2">
      <c r="A544" s="1" t="s">
        <v>564</v>
      </c>
      <c r="B544" s="1" t="s">
        <v>591</v>
      </c>
      <c r="C544" s="1" t="s">
        <v>565</v>
      </c>
      <c r="D544" s="1">
        <v>26</v>
      </c>
      <c r="E544" s="18" t="str">
        <f>CONCATENATE(VLOOKUP(IF(A544="ts",CONCATENATE(LEFT(C544,FIND("Entry",C544)-1),"Table"),C544),B$2:E$675,4,FALSE),":",IF(A544="T",CONCATENATE(B544,"[]"),B544))</f>
        <v>tmns:tmnsTmaSpecificCapabilities:tmnsRAN:ranBearer:bearerSLP:bslpTable[]:bslpHtbRate</v>
      </c>
      <c r="F544" s="18" t="str">
        <f>CONCATENATE(VLOOKUP(IF(A544="ts",CONCATENATE(LEFT(C544,FIND("Entry",C544)-1),"Table"),C544),B$2:F$675,5,FALSE),IF(A544="ts",".1.","."),D544)</f>
        <v>.31409.3.37.2.2.1.1.26</v>
      </c>
      <c r="G544" s="1" t="s">
        <v>26</v>
      </c>
      <c r="H544" s="1" t="s">
        <v>9</v>
      </c>
      <c r="K544" s="19">
        <v>42314</v>
      </c>
      <c r="L544" s="1" t="b">
        <v>1</v>
      </c>
      <c r="M544" s="1" t="b">
        <v>1</v>
      </c>
      <c r="N544" s="1" t="s">
        <v>1134</v>
      </c>
    </row>
    <row r="545" spans="1:14" ht="16" customHeight="1" x14ac:dyDescent="0.2">
      <c r="A545" s="1" t="s">
        <v>564</v>
      </c>
      <c r="B545" s="1" t="s">
        <v>592</v>
      </c>
      <c r="C545" s="1" t="s">
        <v>565</v>
      </c>
      <c r="D545" s="1">
        <v>27</v>
      </c>
      <c r="E545" s="18" t="str">
        <f>CONCATENATE(VLOOKUP(IF(A545="ts",CONCATENATE(LEFT(C545,FIND("Entry",C545)-1),"Table"),C545),B$2:E$675,4,FALSE),":",IF(A545="T",CONCATENATE(B545,"[]"),B545))</f>
        <v>tmns:tmnsTmaSpecificCapabilities:tmnsRAN:ranBearer:bearerSLP:bslpTable[]:bslpHtbCeiling</v>
      </c>
      <c r="F545" s="18" t="str">
        <f>CONCATENATE(VLOOKUP(IF(A545="ts",CONCATENATE(LEFT(C545,FIND("Entry",C545)-1),"Table"),C545),B$2:F$675,5,FALSE),IF(A545="ts",".1.","."),D545)</f>
        <v>.31409.3.37.2.2.1.1.27</v>
      </c>
      <c r="G545" s="1" t="s">
        <v>26</v>
      </c>
      <c r="H545" s="1" t="s">
        <v>9</v>
      </c>
      <c r="K545" s="19">
        <v>42314</v>
      </c>
      <c r="L545" s="1" t="b">
        <v>1</v>
      </c>
      <c r="M545" s="1" t="b">
        <v>1</v>
      </c>
      <c r="N545" s="1" t="s">
        <v>1134</v>
      </c>
    </row>
    <row r="546" spans="1:14" ht="16" customHeight="1" x14ac:dyDescent="0.2">
      <c r="A546" s="1" t="s">
        <v>564</v>
      </c>
      <c r="B546" s="1" t="s">
        <v>593</v>
      </c>
      <c r="C546" s="1" t="s">
        <v>565</v>
      </c>
      <c r="D546" s="1">
        <v>28</v>
      </c>
      <c r="E546" s="18" t="str">
        <f>CONCATENATE(VLOOKUP(IF(A546="ts",CONCATENATE(LEFT(C546,FIND("Entry",C546)-1),"Table"),C546),B$2:E$675,4,FALSE),":",IF(A546="T",CONCATENATE(B546,"[]"),B546))</f>
        <v>tmns:tmnsTmaSpecificCapabilities:tmnsRAN:ranBearer:bearerSLP:bslpTable[]:bslpHtbBurst</v>
      </c>
      <c r="F546" s="18" t="str">
        <f>CONCATENATE(VLOOKUP(IF(A546="ts",CONCATENATE(LEFT(C546,FIND("Entry",C546)-1),"Table"),C546),B$2:F$675,5,FALSE),IF(A546="ts",".1.","."),D546)</f>
        <v>.31409.3.37.2.2.1.1.28</v>
      </c>
      <c r="G546" s="1" t="s">
        <v>26</v>
      </c>
      <c r="H546" s="1" t="s">
        <v>9</v>
      </c>
      <c r="K546" s="19">
        <v>42314</v>
      </c>
      <c r="L546" s="1" t="b">
        <v>1</v>
      </c>
      <c r="M546" s="1" t="b">
        <v>1</v>
      </c>
      <c r="N546" s="1" t="s">
        <v>1135</v>
      </c>
    </row>
    <row r="547" spans="1:14" ht="16" customHeight="1" x14ac:dyDescent="0.2">
      <c r="A547" s="1" t="s">
        <v>564</v>
      </c>
      <c r="B547" s="1" t="s">
        <v>594</v>
      </c>
      <c r="C547" s="1" t="s">
        <v>565</v>
      </c>
      <c r="D547" s="1">
        <v>29</v>
      </c>
      <c r="E547" s="18" t="str">
        <f>CONCATENATE(VLOOKUP(IF(A547="ts",CONCATENATE(LEFT(C547,FIND("Entry",C547)-1),"Table"),C547),B$2:E$675,4,FALSE),":",IF(A547="T",CONCATENATE(B547,"[]"),B547))</f>
        <v>tmns:tmnsTmaSpecificCapabilities:tmnsRAN:ranBearer:bearerSLP:bslpTable[]:bslpHtbCBurst</v>
      </c>
      <c r="F547" s="18" t="str">
        <f>CONCATENATE(VLOOKUP(IF(A547="ts",CONCATENATE(LEFT(C547,FIND("Entry",C547)-1),"Table"),C547),B$2:F$675,5,FALSE),IF(A547="ts",".1.","."),D547)</f>
        <v>.31409.3.37.2.2.1.1.29</v>
      </c>
      <c r="G547" s="1" t="s">
        <v>26</v>
      </c>
      <c r="H547" s="1" t="s">
        <v>9</v>
      </c>
      <c r="K547" s="19">
        <v>42314</v>
      </c>
      <c r="L547" s="1" t="b">
        <v>1</v>
      </c>
      <c r="M547" s="1" t="b">
        <v>1</v>
      </c>
      <c r="N547" s="1" t="s">
        <v>1135</v>
      </c>
    </row>
    <row r="548" spans="1:14" ht="16" customHeight="1" x14ac:dyDescent="0.2">
      <c r="A548" s="1" t="s">
        <v>28</v>
      </c>
      <c r="B548" s="1" t="s">
        <v>547</v>
      </c>
      <c r="C548" s="1" t="s">
        <v>539</v>
      </c>
      <c r="D548" s="1">
        <v>3</v>
      </c>
      <c r="E548" s="18" t="str">
        <f>CONCATENATE(VLOOKUP(IF(A548="ts",CONCATENATE(LEFT(C548,FIND("Entry",C548)-1),"Table"),C548),B$2:E$675,4,FALSE),":",IF(A548="T",CONCATENATE(B548,"[]"),B548))</f>
        <v>tmns:tmnsTmaSpecificCapabilities:tmnsRAN:ranBearer:bearerQueues</v>
      </c>
      <c r="F548" s="18" t="str">
        <f>CONCATENATE(VLOOKUP(IF(A548="ts",CONCATENATE(LEFT(C548,FIND("Entry",C548)-1),"Table"),C548),B$2:F$675,5,FALSE),IF(A548="ts",".1.","."),D548)</f>
        <v>.31409.3.37.2.3</v>
      </c>
      <c r="I548" s="2"/>
      <c r="K548" s="19">
        <v>42314</v>
      </c>
    </row>
    <row r="549" spans="1:14" ht="16" customHeight="1" x14ac:dyDescent="0.2">
      <c r="A549" s="1" t="s">
        <v>107</v>
      </c>
      <c r="B549" s="1" t="s">
        <v>595</v>
      </c>
      <c r="C549" s="1" t="s">
        <v>547</v>
      </c>
      <c r="D549" s="1">
        <v>1</v>
      </c>
      <c r="E549" s="18" t="str">
        <f>CONCATENATE(VLOOKUP(IF(A549="ts",CONCATENATE(LEFT(C549,FIND("Entry",C549)-1),"Table"),C549),B$2:E$675,4,FALSE),":",IF(A549="T",CONCATENATE(B549,"[]"),B549))</f>
        <v>tmns:tmnsTmaSpecificCapabilities:tmnsRAN:ranBearer:bearerQueues:queueStatusTable[]</v>
      </c>
      <c r="F549" s="18" t="str">
        <f>CONCATENATE(VLOOKUP(IF(A549="ts",CONCATENATE(LEFT(C549,FIND("Entry",C549)-1),"Table"),C549),B$2:F$675,5,FALSE),IF(A549="ts",".1.","."),D549)</f>
        <v>.31409.3.37.2.3.1</v>
      </c>
      <c r="G549" s="1" t="s">
        <v>1299</v>
      </c>
      <c r="H549" s="1" t="s">
        <v>18</v>
      </c>
      <c r="K549" s="19">
        <v>42314</v>
      </c>
      <c r="L549" s="1" t="b">
        <v>0</v>
      </c>
      <c r="M549" s="1" t="b">
        <v>1</v>
      </c>
      <c r="N549" s="1" t="s">
        <v>1136</v>
      </c>
    </row>
    <row r="550" spans="1:14" ht="16" customHeight="1" x14ac:dyDescent="0.2">
      <c r="A550" s="1" t="s">
        <v>564</v>
      </c>
      <c r="B550" s="1" t="s">
        <v>1493</v>
      </c>
      <c r="C550" s="1" t="s">
        <v>600</v>
      </c>
      <c r="D550" s="1">
        <v>1</v>
      </c>
      <c r="E550" s="18" t="str">
        <f>CONCATENATE(VLOOKUP(IF(A550="ts",CONCATENATE(LEFT(C550,FIND("Entry",C550)-1),"Table"),C550),B$2:E$675,4,FALSE),":",IF(A550="T",CONCATENATE(B550,"[]"),B550))</f>
        <v>tmns:tmnsTmaSpecificCapabilities:tmnsRAN:ranBearer:bearerQueues:queueStatusTable[]:queueDstRfMacAddr</v>
      </c>
      <c r="F550" s="18" t="str">
        <f>CONCATENATE(VLOOKUP(IF(A550="ts",CONCATENATE(LEFT(C550,FIND("Entry",C550)-1),"Table"),C550),B$2:F$675,5,FALSE),IF(A550="ts",".1.","."),D550)</f>
        <v>.31409.3.37.2.3.1.1.1</v>
      </c>
      <c r="G550" s="1" t="s">
        <v>26</v>
      </c>
      <c r="H550" s="1" t="s">
        <v>24</v>
      </c>
      <c r="I550" s="14" t="s">
        <v>1257</v>
      </c>
      <c r="J550" s="3">
        <v>1</v>
      </c>
      <c r="K550" s="19">
        <v>42314</v>
      </c>
      <c r="L550" s="1" t="b">
        <v>0</v>
      </c>
      <c r="M550" s="1" t="b">
        <v>1</v>
      </c>
      <c r="N550" s="1" t="s">
        <v>1494</v>
      </c>
    </row>
    <row r="551" spans="1:14" ht="16" customHeight="1" x14ac:dyDescent="0.2">
      <c r="A551" s="1" t="s">
        <v>564</v>
      </c>
      <c r="B551" s="1" t="s">
        <v>1492</v>
      </c>
      <c r="C551" s="1" t="s">
        <v>600</v>
      </c>
      <c r="D551" s="1">
        <v>2</v>
      </c>
      <c r="E551" s="18" t="str">
        <f>CONCATENATE(VLOOKUP(IF(A551="ts",CONCATENATE(LEFT(C551,FIND("Entry",C551)-1),"Table"),C551),B$2:E$675,4,FALSE),":",IF(A551="T",CONCATENATE(B551,"[]"),B551))</f>
        <v>tmns:tmnsTmaSpecificCapabilities:tmnsRAN:ranBearer:bearerQueues:queueStatusTable[]:queueSrcRfMacAddr</v>
      </c>
      <c r="F551" s="18" t="str">
        <f>CONCATENATE(VLOOKUP(IF(A551="ts",CONCATENATE(LEFT(C551,FIND("Entry",C551)-1),"Table"),C551),B$2:F$675,5,FALSE),IF(A551="ts",".1.","."),D551)</f>
        <v>.31409.3.37.2.3.1.1.2</v>
      </c>
      <c r="G551" s="1" t="s">
        <v>26</v>
      </c>
      <c r="H551" s="1" t="s">
        <v>24</v>
      </c>
      <c r="I551" s="14" t="s">
        <v>1257</v>
      </c>
      <c r="J551" s="3">
        <v>2</v>
      </c>
      <c r="K551" s="19">
        <v>42314</v>
      </c>
      <c r="L551" s="1" t="b">
        <v>0</v>
      </c>
      <c r="M551" s="1" t="b">
        <v>1</v>
      </c>
      <c r="N551" s="1" t="s">
        <v>1495</v>
      </c>
    </row>
    <row r="552" spans="1:14" ht="16" customHeight="1" x14ac:dyDescent="0.2">
      <c r="A552" s="1" t="s">
        <v>564</v>
      </c>
      <c r="B552" s="1" t="s">
        <v>596</v>
      </c>
      <c r="C552" s="1" t="s">
        <v>600</v>
      </c>
      <c r="D552" s="1">
        <v>3</v>
      </c>
      <c r="E552" s="18" t="str">
        <f>CONCATENATE(VLOOKUP(IF(A552="ts",CONCATENATE(LEFT(C552,FIND("Entry",C552)-1),"Table"),C552),B$2:E$675,4,FALSE),":",IF(A552="T",CONCATENATE(B552,"[]"),B552))</f>
        <v>tmns:tmnsTmaSpecificCapabilities:tmnsRAN:ranBearer:bearerQueues:queueStatusTable[]:queueConfigurationID</v>
      </c>
      <c r="F552" s="18" t="str">
        <f>CONCATENATE(VLOOKUP(IF(A552="ts",CONCATENATE(LEFT(C552,FIND("Entry",C552)-1),"Table"),C552),B$2:F$675,5,FALSE),IF(A552="ts",".1.","."),D552)</f>
        <v>.31409.3.37.2.3.1.1.3</v>
      </c>
      <c r="G552" s="1" t="s">
        <v>26</v>
      </c>
      <c r="H552" s="1" t="s">
        <v>24</v>
      </c>
      <c r="I552" s="14" t="s">
        <v>1257</v>
      </c>
      <c r="K552" s="19">
        <v>42314</v>
      </c>
      <c r="L552" s="1" t="b">
        <v>0</v>
      </c>
      <c r="M552" s="1" t="b">
        <v>1</v>
      </c>
      <c r="N552" s="1" t="s">
        <v>1137</v>
      </c>
    </row>
    <row r="553" spans="1:14" ht="16" customHeight="1" x14ac:dyDescent="0.2">
      <c r="A553" s="1" t="s">
        <v>564</v>
      </c>
      <c r="B553" s="1" t="s">
        <v>597</v>
      </c>
      <c r="C553" s="1" t="s">
        <v>600</v>
      </c>
      <c r="D553" s="1">
        <v>4</v>
      </c>
      <c r="E553" s="18" t="str">
        <f>CONCATENATE(VLOOKUP(IF(A553="ts",CONCATENATE(LEFT(C553,FIND("Entry",C553)-1),"Table"),C553),B$2:E$675,4,FALSE),":",IF(A553="T",CONCATENATE(B553,"[]"),B553))</f>
        <v>tmns:tmnsTmaSpecificCapabilities:tmnsRAN:ranBearer:bearerQueues:queueStatusTable[]:queueBearerID</v>
      </c>
      <c r="F553" s="18" t="str">
        <f>CONCATENATE(VLOOKUP(IF(A553="ts",CONCATENATE(LEFT(C553,FIND("Entry",C553)-1),"Table"),C553),B$2:F$675,5,FALSE),IF(A553="ts",".1.","."),D553)</f>
        <v>.31409.3.37.2.3.1.1.4</v>
      </c>
      <c r="G553" s="1" t="s">
        <v>26</v>
      </c>
      <c r="H553" s="1" t="s">
        <v>24</v>
      </c>
      <c r="I553" s="14" t="s">
        <v>1257</v>
      </c>
      <c r="K553" s="19">
        <v>42314</v>
      </c>
      <c r="L553" s="1" t="b">
        <v>0</v>
      </c>
      <c r="M553" s="1" t="b">
        <v>1</v>
      </c>
      <c r="N553" s="1" t="s">
        <v>1138</v>
      </c>
    </row>
    <row r="554" spans="1:14" ht="16" customHeight="1" x14ac:dyDescent="0.2">
      <c r="A554" s="1" t="s">
        <v>564</v>
      </c>
      <c r="B554" s="1" t="s">
        <v>598</v>
      </c>
      <c r="C554" s="1" t="s">
        <v>600</v>
      </c>
      <c r="D554" s="1">
        <v>5</v>
      </c>
      <c r="E554" s="18" t="str">
        <f>CONCATENATE(VLOOKUP(IF(A554="ts",CONCATENATE(LEFT(C554,FIND("Entry",C554)-1),"Table"),C554),B$2:E$675,4,FALSE),":",IF(A554="T",CONCATENATE(B554,"[]"),B554))</f>
        <v>tmns:tmnsTmaSpecificCapabilities:tmnsRAN:ranBearer:bearerQueues:queueStatusTable[]:queueReportType</v>
      </c>
      <c r="F554" s="18" t="str">
        <f>CONCATENATE(VLOOKUP(IF(A554="ts",CONCATENATE(LEFT(C554,FIND("Entry",C554)-1),"Table"),C554),B$2:F$675,5,FALSE),IF(A554="ts",".1.","."),D554)</f>
        <v>.31409.3.37.2.3.1.1.5</v>
      </c>
      <c r="G554" s="3" t="s">
        <v>1300</v>
      </c>
      <c r="H554" s="1" t="s">
        <v>24</v>
      </c>
      <c r="I554" s="14" t="s">
        <v>1301</v>
      </c>
      <c r="K554" s="19">
        <v>42314</v>
      </c>
      <c r="L554" s="1" t="b">
        <v>0</v>
      </c>
      <c r="M554" s="1" t="b">
        <v>1</v>
      </c>
      <c r="N554" s="1" t="s">
        <v>1139</v>
      </c>
    </row>
    <row r="555" spans="1:14" ht="16" customHeight="1" x14ac:dyDescent="0.2">
      <c r="A555" s="1" t="s">
        <v>564</v>
      </c>
      <c r="B555" s="1" t="s">
        <v>599</v>
      </c>
      <c r="C555" s="1" t="s">
        <v>600</v>
      </c>
      <c r="D555" s="1">
        <v>6</v>
      </c>
      <c r="E555" s="18" t="str">
        <f>CONCATENATE(VLOOKUP(IF(A555="ts",CONCATENATE(LEFT(C555,FIND("Entry",C555)-1),"Table"),C555),B$2:E$675,4,FALSE),":",IF(A555="T",CONCATENATE(B555,"[]"),B555))</f>
        <v>tmns:tmnsTmaSpecificCapabilities:tmnsRAN:ranBearer:bearerQueues:queueStatusTable[]:queueReportValue</v>
      </c>
      <c r="F555" s="18" t="str">
        <f>CONCATENATE(VLOOKUP(IF(A555="ts",CONCATENATE(LEFT(C555,FIND("Entry",C555)-1),"Table"),C555),B$2:F$675,5,FALSE),IF(A555="ts",".1.","."),D555)</f>
        <v>.31409.3.37.2.3.1.1.6</v>
      </c>
      <c r="G555" s="1" t="s">
        <v>26</v>
      </c>
      <c r="H555" s="1" t="s">
        <v>24</v>
      </c>
      <c r="I555" s="14" t="s">
        <v>1257</v>
      </c>
      <c r="K555" s="19">
        <v>42314</v>
      </c>
      <c r="L555" s="1" t="b">
        <v>0</v>
      </c>
      <c r="M555" s="1" t="b">
        <v>1</v>
      </c>
      <c r="N555" s="1" t="s">
        <v>1140</v>
      </c>
    </row>
    <row r="556" spans="1:14" ht="80" customHeight="1" x14ac:dyDescent="0.2">
      <c r="A556" s="1" t="s">
        <v>6</v>
      </c>
      <c r="B556" s="1" t="s">
        <v>537</v>
      </c>
      <c r="C556" s="1" t="s">
        <v>536</v>
      </c>
      <c r="D556" s="1">
        <v>3</v>
      </c>
      <c r="E556" s="18" t="str">
        <f>CONCATENATE(VLOOKUP(IF(A556="ts",CONCATENATE(LEFT(C556,FIND("Entry",C556)-1),"Table"),C556),B$2:E$675,4,FALSE),":",IF(A556="T",CONCATENATE(B556,"[]"),B556))</f>
        <v>tmns:tmnsTmaSpecificCapabilities:tmnsRAN:epochSize</v>
      </c>
      <c r="F556" s="18" t="str">
        <f>CONCATENATE(VLOOKUP(IF(A556="ts",CONCATENATE(LEFT(C556,FIND("Entry",C556)-1),"Table"),C556),B$2:F$675,5,FALSE),IF(A556="ts",".1.","."),D556)</f>
        <v>.31409.3.37.3</v>
      </c>
      <c r="G556" s="3" t="s">
        <v>1302</v>
      </c>
      <c r="H556" s="1" t="s">
        <v>24</v>
      </c>
      <c r="I556" s="14" t="s">
        <v>1303</v>
      </c>
      <c r="K556" s="19">
        <v>42314</v>
      </c>
      <c r="L556" s="1" t="b">
        <v>1</v>
      </c>
      <c r="M556" s="1" t="b">
        <v>1</v>
      </c>
      <c r="N556" s="1" t="s">
        <v>1141</v>
      </c>
    </row>
    <row r="557" spans="1:14" ht="16" customHeight="1" x14ac:dyDescent="0.2">
      <c r="A557" s="1" t="s">
        <v>28</v>
      </c>
      <c r="B557" s="1" t="s">
        <v>167</v>
      </c>
      <c r="C557" s="1" t="s">
        <v>143</v>
      </c>
      <c r="D557" s="1">
        <v>38</v>
      </c>
      <c r="E557" s="18" t="str">
        <f>CONCATENATE(VLOOKUP(IF(A557="ts",CONCATENATE(LEFT(C557,FIND("Entry",C557)-1),"Table"),C557),B$2:E$675,4,FALSE),":",IF(A557="T",CONCATENATE(B557,"[]"),B557))</f>
        <v>tmns:tmnsTmaSpecificCapabilities:tmnsTmnsSourceSelector</v>
      </c>
      <c r="F557" s="18" t="str">
        <f>CONCATENATE(VLOOKUP(IF(A557="ts",CONCATENATE(LEFT(C557,FIND("Entry",C557)-1),"Table"),C557),B$2:F$675,5,FALSE),IF(A557="ts",".1.","."),D557)</f>
        <v>.31409.3.38</v>
      </c>
      <c r="I557" s="2"/>
      <c r="K557" s="19">
        <v>42314</v>
      </c>
    </row>
    <row r="558" spans="1:14" ht="16" customHeight="1" x14ac:dyDescent="0.2">
      <c r="A558" s="1" t="s">
        <v>107</v>
      </c>
      <c r="B558" s="1" t="s">
        <v>697</v>
      </c>
      <c r="C558" s="1" t="s">
        <v>167</v>
      </c>
      <c r="D558" s="1">
        <v>1</v>
      </c>
      <c r="E558" s="18" t="str">
        <f>CONCATENATE(VLOOKUP(IF(A558="ts",CONCATENATE(LEFT(C558,FIND("Entry",C558)-1),"Table"),C558),B$2:E$675,4,FALSE),":",IF(A558="T",CONCATENATE(B558,"[]"),B558))</f>
        <v>tmns:tmnsTmaSpecificCapabilities:tmnsTmnsSourceSelector:tssSrcSelTable[]</v>
      </c>
      <c r="F558" s="18" t="str">
        <f>CONCATENATE(VLOOKUP(IF(A558="ts",CONCATENATE(LEFT(C558,FIND("Entry",C558)-1),"Table"),C558),B$2:F$675,5,FALSE),IF(A558="ts",".1.","."),D558)</f>
        <v>.31409.3.38.1</v>
      </c>
      <c r="G558" s="1" t="s">
        <v>1304</v>
      </c>
      <c r="H558" s="1" t="s">
        <v>18</v>
      </c>
      <c r="K558" s="19">
        <v>42314</v>
      </c>
      <c r="L558" s="1" t="b">
        <v>1</v>
      </c>
      <c r="M558" s="1" t="b">
        <v>1</v>
      </c>
      <c r="N558" s="1" t="s">
        <v>1142</v>
      </c>
    </row>
    <row r="559" spans="1:14" ht="16" customHeight="1" x14ac:dyDescent="0.2">
      <c r="A559" s="1" t="s">
        <v>564</v>
      </c>
      <c r="B559" s="1" t="s">
        <v>1483</v>
      </c>
      <c r="C559" s="1" t="s">
        <v>700</v>
      </c>
      <c r="D559" s="1">
        <v>1</v>
      </c>
      <c r="E559" s="18" t="str">
        <f>CONCATENATE(VLOOKUP(IF(A559="ts",CONCATENATE(LEFT(C559,FIND("Entry",C559)-1),"Table"),C559),B$2:E$675,4,FALSE),":",IF(A559="T",CONCATENATE(B559,"[]"),B559))</f>
        <v>tmns:tmnsTmaSpecificCapabilities:tmnsTmnsSourceSelector:tssSrcSelTable[]:tssSrcSelDstGroupRfMacAddr</v>
      </c>
      <c r="F559" s="18" t="str">
        <f>CONCATENATE(VLOOKUP(IF(A559="ts",CONCATENATE(LEFT(C559,FIND("Entry",C559)-1),"Table"),C559),B$2:F$675,5,FALSE),IF(A559="ts",".1.","."),D559)</f>
        <v>.31409.3.38.1.1.1</v>
      </c>
      <c r="G559" s="1" t="s">
        <v>1429</v>
      </c>
      <c r="H559" s="1" t="s">
        <v>1245</v>
      </c>
      <c r="J559" s="3">
        <v>1</v>
      </c>
      <c r="K559" s="19">
        <v>42314</v>
      </c>
      <c r="L559" s="1" t="b">
        <v>1</v>
      </c>
      <c r="M559" s="1" t="b">
        <v>1</v>
      </c>
      <c r="N559" s="1" t="s">
        <v>1486</v>
      </c>
    </row>
    <row r="560" spans="1:14" ht="16" customHeight="1" x14ac:dyDescent="0.2">
      <c r="A560" s="1" t="s">
        <v>564</v>
      </c>
      <c r="B560" s="1" t="s">
        <v>1484</v>
      </c>
      <c r="C560" s="1" t="s">
        <v>700</v>
      </c>
      <c r="D560" s="1">
        <v>2</v>
      </c>
      <c r="E560" s="18" t="str">
        <f>CONCATENATE(VLOOKUP(IF(A560="ts",CONCATENATE(LEFT(C560,FIND("Entry",C560)-1),"Table"),C560),B$2:E$675,4,FALSE),":",IF(A560="T",CONCATENATE(B560,"[]"),B560))</f>
        <v>tmns:tmnsTmaSpecificCapabilities:tmnsTmnsSourceSelector:tssSrcSelTable[]:tssSrcSelSrcRadioRfMacAddr</v>
      </c>
      <c r="F560" s="18" t="str">
        <f>CONCATENATE(VLOOKUP(IF(A560="ts",CONCATENATE(LEFT(C560,FIND("Entry",C560)-1),"Table"),C560),B$2:F$675,5,FALSE),IF(A560="ts",".1.","."),D560)</f>
        <v>.31409.3.38.1.1.2</v>
      </c>
      <c r="G560" s="1" t="s">
        <v>1429</v>
      </c>
      <c r="H560" s="1" t="s">
        <v>1245</v>
      </c>
      <c r="J560" s="3">
        <v>2</v>
      </c>
      <c r="K560" s="19">
        <v>42314</v>
      </c>
      <c r="L560" s="1" t="b">
        <v>1</v>
      </c>
      <c r="M560" s="1" t="b">
        <v>1</v>
      </c>
      <c r="N560" s="1" t="s">
        <v>1487</v>
      </c>
    </row>
    <row r="561" spans="1:14" ht="16" customHeight="1" x14ac:dyDescent="0.2">
      <c r="A561" s="1" t="s">
        <v>564</v>
      </c>
      <c r="B561" s="1" t="s">
        <v>1485</v>
      </c>
      <c r="C561" s="1" t="s">
        <v>700</v>
      </c>
      <c r="D561" s="1">
        <v>3</v>
      </c>
      <c r="E561" s="18" t="str">
        <f>CONCATENATE(VLOOKUP(IF(A561="ts",CONCATENATE(LEFT(C561,FIND("Entry",C561)-1),"Table"),C561),B$2:E$675,4,FALSE),":",IF(A561="T",CONCATENATE(B561,"[]"),B561))</f>
        <v>tmns:tmnsTmaSpecificCapabilities:tmnsTmnsSourceSelector:tssSrcSelTable[]:tssSrcSelSrcRadioIpAddr</v>
      </c>
      <c r="F561" s="18" t="str">
        <f>CONCATENATE(VLOOKUP(IF(A561="ts",CONCATENATE(LEFT(C561,FIND("Entry",C561)-1),"Table"),C561),B$2:F$675,5,FALSE),IF(A561="ts",".1.","."),D561)</f>
        <v>.31409.3.38.1.1.3</v>
      </c>
      <c r="G561" s="1" t="s">
        <v>223</v>
      </c>
      <c r="H561" s="1" t="s">
        <v>1245</v>
      </c>
      <c r="K561" s="19">
        <v>42314</v>
      </c>
      <c r="L561" s="1" t="b">
        <v>1</v>
      </c>
      <c r="M561" s="1" t="b">
        <v>1</v>
      </c>
      <c r="N561" s="1" t="s">
        <v>1488</v>
      </c>
    </row>
    <row r="562" spans="1:14" ht="16" customHeight="1" x14ac:dyDescent="0.2">
      <c r="A562" s="1" t="s">
        <v>564</v>
      </c>
      <c r="B562" s="1" t="s">
        <v>703</v>
      </c>
      <c r="C562" s="1" t="s">
        <v>700</v>
      </c>
      <c r="D562" s="1">
        <v>4</v>
      </c>
      <c r="E562" s="18" t="str">
        <f>CONCATENATE(VLOOKUP(IF(A562="ts",CONCATENATE(LEFT(C562,FIND("Entry",C562)-1),"Table"),C562),B$2:E$675,4,FALSE),":",IF(A562="T",CONCATENATE(B562,"[]"),B562))</f>
        <v>tmns:tmnsTmaSpecificCapabilities:tmnsTmnsSourceSelector:tssSrcSelTable[]:selectedForUplink</v>
      </c>
      <c r="F562" s="18" t="str">
        <f>CONCATENATE(VLOOKUP(IF(A562="ts",CONCATENATE(LEFT(C562,FIND("Entry",C562)-1),"Table"),C562),B$2:F$675,5,FALSE),IF(A562="ts",".1.","."),D562)</f>
        <v>.31409.3.38.1.1.4</v>
      </c>
      <c r="G562" s="1" t="s">
        <v>52</v>
      </c>
      <c r="H562" s="1" t="s">
        <v>1245</v>
      </c>
      <c r="K562" s="19">
        <v>42314</v>
      </c>
      <c r="L562" s="1" t="b">
        <v>1</v>
      </c>
      <c r="M562" s="1" t="b">
        <v>1</v>
      </c>
      <c r="N562" s="1" t="s">
        <v>1489</v>
      </c>
    </row>
    <row r="563" spans="1:14" ht="16" customHeight="1" x14ac:dyDescent="0.2">
      <c r="A563" s="1" t="s">
        <v>564</v>
      </c>
      <c r="B563" s="1" t="s">
        <v>704</v>
      </c>
      <c r="C563" s="1" t="s">
        <v>700</v>
      </c>
      <c r="D563" s="1">
        <v>5</v>
      </c>
      <c r="E563" s="18" t="str">
        <f>CONCATENATE(VLOOKUP(IF(A563="ts",CONCATENATE(LEFT(C563,FIND("Entry",C563)-1),"Table"),C563),B$2:E$675,4,FALSE),":",IF(A563="T",CONCATENATE(B563,"[]"),B563))</f>
        <v>tmns:tmnsTmaSpecificCapabilities:tmnsTmnsSourceSelector:tssSrcSelTable[]:tssSrcSelRowStatus</v>
      </c>
      <c r="F563" s="18" t="str">
        <f>CONCATENATE(VLOOKUP(IF(A563="ts",CONCATENATE(LEFT(C563,FIND("Entry",C563)-1),"Table"),C563),B$2:F$675,5,FALSE),IF(A563="ts",".1.","."),D563)</f>
        <v>.31409.3.38.1.1.5</v>
      </c>
      <c r="G563" s="1" t="s">
        <v>250</v>
      </c>
      <c r="H563" s="1" t="s">
        <v>1245</v>
      </c>
      <c r="K563" s="19">
        <v>42314</v>
      </c>
      <c r="L563" s="1" t="b">
        <v>1</v>
      </c>
      <c r="M563" s="1" t="b">
        <v>1</v>
      </c>
      <c r="N563" s="1" t="s">
        <v>1057</v>
      </c>
    </row>
    <row r="564" spans="1:14" ht="16" customHeight="1" x14ac:dyDescent="0.2">
      <c r="A564" s="1" t="s">
        <v>107</v>
      </c>
      <c r="B564" s="1" t="s">
        <v>698</v>
      </c>
      <c r="C564" s="1" t="s">
        <v>167</v>
      </c>
      <c r="D564" s="1">
        <v>2</v>
      </c>
      <c r="E564" s="18" t="str">
        <f>CONCATENATE(VLOOKUP(IF(A564="ts",CONCATENATE(LEFT(C564,FIND("Entry",C564)-1),"Table"),C564),B$2:E$675,4,FALSE),":",IF(A564="T",CONCATENATE(B564,"[]"),B564))</f>
        <v>tmns:tmnsTmaSpecificCapabilities:tmnsTmnsSourceSelector:tssRoutingTable[]</v>
      </c>
      <c r="F564" s="18" t="str">
        <f>CONCATENATE(VLOOKUP(IF(A564="ts",CONCATENATE(LEFT(C564,FIND("Entry",C564)-1),"Table"),C564),B$2:F$675,5,FALSE),IF(A564="ts",".1.","."),D564)</f>
        <v>.31409.3.38.2</v>
      </c>
      <c r="G564" s="1" t="s">
        <v>1305</v>
      </c>
      <c r="H564" s="1" t="s">
        <v>18</v>
      </c>
      <c r="K564" s="19">
        <v>42314</v>
      </c>
      <c r="L564" s="1" t="b">
        <v>1</v>
      </c>
      <c r="M564" s="1" t="b">
        <v>1</v>
      </c>
      <c r="N564" s="1" t="s">
        <v>1143</v>
      </c>
    </row>
    <row r="565" spans="1:14" ht="16" customHeight="1" x14ac:dyDescent="0.2">
      <c r="A565" s="1" t="s">
        <v>564</v>
      </c>
      <c r="B565" s="1" t="s">
        <v>1491</v>
      </c>
      <c r="C565" s="1" t="s">
        <v>701</v>
      </c>
      <c r="D565" s="1">
        <v>1</v>
      </c>
      <c r="E565" s="18" t="str">
        <f>CONCATENATE(VLOOKUP(IF(A565="ts",CONCATENATE(LEFT(C565,FIND("Entry",C565)-1),"Table"),C565),B$2:E$675,4,FALSE),":",IF(A565="T",CONCATENATE(B565,"[]"),B565))</f>
        <v>tmns:tmnsTmaSpecificCapabilities:tmnsTmnsSourceSelector:tssRoutingTable[]:tssRtDstGroupRfMacAddr</v>
      </c>
      <c r="F565" s="18" t="str">
        <f>CONCATENATE(VLOOKUP(IF(A565="ts",CONCATENATE(LEFT(C565,FIND("Entry",C565)-1),"Table"),C565),B$2:F$675,5,FALSE),IF(A565="ts",".1.","."),D565)</f>
        <v>.31409.3.38.2.1.1</v>
      </c>
      <c r="G565" s="1" t="s">
        <v>1429</v>
      </c>
      <c r="H565" s="1" t="s">
        <v>1245</v>
      </c>
      <c r="J565" s="3">
        <v>1</v>
      </c>
      <c r="K565" s="19">
        <v>42314</v>
      </c>
      <c r="L565" s="1" t="b">
        <v>1</v>
      </c>
      <c r="M565" s="1" t="b">
        <v>1</v>
      </c>
      <c r="N565" s="1" t="s">
        <v>1490</v>
      </c>
    </row>
    <row r="566" spans="1:14" ht="16" customHeight="1" x14ac:dyDescent="0.2">
      <c r="A566" s="1" t="s">
        <v>564</v>
      </c>
      <c r="B566" s="1" t="s">
        <v>705</v>
      </c>
      <c r="C566" s="1" t="s">
        <v>701</v>
      </c>
      <c r="D566" s="1">
        <v>2</v>
      </c>
      <c r="E566" s="18" t="str">
        <f>CONCATENATE(VLOOKUP(IF(A566="ts",CONCATENATE(LEFT(C566,FIND("Entry",C566)-1),"Table"),C566),B$2:E$675,4,FALSE),":",IF(A566="T",CONCATENATE(B566,"[]"),B566))</f>
        <v>tmns:tmnsTmaSpecificCapabilities:tmnsTmnsSourceSelector:tssRoutingTable[]:tssRtDestinationIpRoute</v>
      </c>
      <c r="F566" s="18" t="str">
        <f>CONCATENATE(VLOOKUP(IF(A566="ts",CONCATENATE(LEFT(C566,FIND("Entry",C566)-1),"Table"),C566),B$2:F$675,5,FALSE),IF(A566="ts",".1.","."),D566)</f>
        <v>.31409.3.38.2.1.2</v>
      </c>
      <c r="G566" s="1" t="s">
        <v>223</v>
      </c>
      <c r="H566" s="1" t="s">
        <v>1245</v>
      </c>
      <c r="J566" s="3">
        <v>2</v>
      </c>
      <c r="K566" s="19">
        <v>42314</v>
      </c>
      <c r="L566" s="1" t="b">
        <v>1</v>
      </c>
      <c r="M566" s="1" t="b">
        <v>1</v>
      </c>
      <c r="N566" s="1" t="s">
        <v>1144</v>
      </c>
    </row>
    <row r="567" spans="1:14" ht="16" customHeight="1" x14ac:dyDescent="0.2">
      <c r="A567" s="1" t="s">
        <v>564</v>
      </c>
      <c r="B567" s="1" t="s">
        <v>706</v>
      </c>
      <c r="C567" s="1" t="s">
        <v>701</v>
      </c>
      <c r="D567" s="1">
        <v>3</v>
      </c>
      <c r="E567" s="18" t="str">
        <f>CONCATENATE(VLOOKUP(IF(A567="ts",CONCATENATE(LEFT(C567,FIND("Entry",C567)-1),"Table"),C567),B$2:E$675,4,FALSE),":",IF(A567="T",CONCATENATE(B567,"[]"),B567))</f>
        <v>tmns:tmnsTmaSpecificCapabilities:tmnsTmnsSourceSelector:tssRoutingTable[]:tssRtIpNetmask</v>
      </c>
      <c r="F567" s="18" t="str">
        <f>CONCATENATE(VLOOKUP(IF(A567="ts",CONCATENATE(LEFT(C567,FIND("Entry",C567)-1),"Table"),C567),B$2:F$675,5,FALSE),IF(A567="ts",".1.","."),D567)</f>
        <v>.31409.3.38.2.1.3</v>
      </c>
      <c r="G567" s="1" t="s">
        <v>223</v>
      </c>
      <c r="H567" s="1" t="s">
        <v>1245</v>
      </c>
      <c r="K567" s="19">
        <v>42314</v>
      </c>
      <c r="L567" s="1" t="b">
        <v>1</v>
      </c>
      <c r="M567" s="1" t="b">
        <v>1</v>
      </c>
      <c r="N567" s="1" t="s">
        <v>1145</v>
      </c>
    </row>
    <row r="568" spans="1:14" ht="16" customHeight="1" x14ac:dyDescent="0.2">
      <c r="A568" s="1" t="s">
        <v>564</v>
      </c>
      <c r="B568" s="1" t="s">
        <v>707</v>
      </c>
      <c r="C568" s="1" t="s">
        <v>701</v>
      </c>
      <c r="D568" s="1">
        <v>4</v>
      </c>
      <c r="E568" s="18" t="str">
        <f>CONCATENATE(VLOOKUP(IF(A568="ts",CONCATENATE(LEFT(C568,FIND("Entry",C568)-1),"Table"),C568),B$2:E$675,4,FALSE),":",IF(A568="T",CONCATENATE(B568,"[]"),B568))</f>
        <v>tmns:tmnsTmaSpecificCapabilities:tmnsTmnsSourceSelector:tssRoutingTable[]:tssRtGatewayIpAddr</v>
      </c>
      <c r="F568" s="18" t="str">
        <f>CONCATENATE(VLOOKUP(IF(A568="ts",CONCATENATE(LEFT(C568,FIND("Entry",C568)-1),"Table"),C568),B$2:F$675,5,FALSE),IF(A568="ts",".1.","."),D568)</f>
        <v>.31409.3.38.2.1.4</v>
      </c>
      <c r="G568" s="1" t="s">
        <v>223</v>
      </c>
      <c r="H568" s="1" t="s">
        <v>1245</v>
      </c>
      <c r="K568" s="19">
        <v>42314</v>
      </c>
      <c r="L568" s="1" t="b">
        <v>1</v>
      </c>
      <c r="M568" s="1" t="b">
        <v>1</v>
      </c>
      <c r="N568" s="1" t="s">
        <v>1145</v>
      </c>
    </row>
    <row r="569" spans="1:14" ht="16" customHeight="1" x14ac:dyDescent="0.2">
      <c r="A569" s="1" t="s">
        <v>564</v>
      </c>
      <c r="B569" s="1" t="s">
        <v>1412</v>
      </c>
      <c r="C569" s="1" t="s">
        <v>701</v>
      </c>
      <c r="D569" s="1">
        <v>5</v>
      </c>
      <c r="E569" s="18" t="str">
        <f>CONCATENATE(VLOOKUP(IF(A569="ts",CONCATENATE(LEFT(C569,FIND("Entry",C569)-1),"Table"),C569),B$2:E$675,4,FALSE),":",IF(A569="T",CONCATENATE(B569,"[]"),B569))</f>
        <v>tmns:tmnsTmaSpecificCapabilities:tmnsTmnsSourceSelector:tssRoutingTable[]:tssRtRowStatus</v>
      </c>
      <c r="F569" s="18" t="str">
        <f>CONCATENATE(VLOOKUP(IF(A569="ts",CONCATENATE(LEFT(C569,FIND("Entry",C569)-1),"Table"),C569),B$2:F$675,5,FALSE),IF(A569="ts",".1.","."),D569)</f>
        <v>.31409.3.38.2.1.5</v>
      </c>
      <c r="G569" s="1" t="s">
        <v>250</v>
      </c>
      <c r="H569" s="1" t="s">
        <v>1245</v>
      </c>
      <c r="K569" s="19">
        <v>42314</v>
      </c>
      <c r="L569" s="1" t="b">
        <v>1</v>
      </c>
      <c r="M569" s="1" t="b">
        <v>1</v>
      </c>
      <c r="N569" s="1" t="s">
        <v>1057</v>
      </c>
    </row>
    <row r="570" spans="1:14" ht="16" customHeight="1" x14ac:dyDescent="0.2">
      <c r="A570" s="1" t="s">
        <v>107</v>
      </c>
      <c r="B570" s="1" t="s">
        <v>699</v>
      </c>
      <c r="C570" s="1" t="s">
        <v>167</v>
      </c>
      <c r="D570" s="1">
        <v>3</v>
      </c>
      <c r="E570" s="18" t="str">
        <f>CONCATENATE(VLOOKUP(IF(A570="ts",CONCATENATE(LEFT(C570,FIND("Entry",C570)-1),"Table"),C570),B$2:E$675,4,FALSE),":",IF(A570="T",CONCATENATE(B570,"[]"),B570))</f>
        <v>tmns:tmnsTmaSpecificCapabilities:tmnsTmnsSourceSelector:tssTunnelTable[]</v>
      </c>
      <c r="F570" s="18" t="str">
        <f>CONCATENATE(VLOOKUP(IF(A570="ts",CONCATENATE(LEFT(C570,FIND("Entry",C570)-1),"Table"),C570),B$2:F$675,5,FALSE),IF(A570="ts",".1.","."),D570)</f>
        <v>.31409.3.38.3</v>
      </c>
      <c r="G570" s="1" t="s">
        <v>1306</v>
      </c>
      <c r="H570" s="1" t="s">
        <v>18</v>
      </c>
      <c r="K570" s="19">
        <v>42314</v>
      </c>
      <c r="L570" s="1" t="b">
        <v>1</v>
      </c>
      <c r="M570" s="1" t="b">
        <v>1</v>
      </c>
      <c r="N570" s="1" t="s">
        <v>1146</v>
      </c>
    </row>
    <row r="571" spans="1:14" ht="16" customHeight="1" x14ac:dyDescent="0.2">
      <c r="A571" s="1" t="s">
        <v>564</v>
      </c>
      <c r="B571" s="1" t="s">
        <v>708</v>
      </c>
      <c r="C571" s="1" t="s">
        <v>702</v>
      </c>
      <c r="D571" s="1">
        <v>1</v>
      </c>
      <c r="E571" s="18" t="str">
        <f>CONCATENATE(VLOOKUP(IF(A571="ts",CONCATENATE(LEFT(C571,FIND("Entry",C571)-1),"Table"),C571),B$2:E$675,4,FALSE),":",IF(A571="T",CONCATENATE(B571,"[]"),B571))</f>
        <v>tmns:tmnsTmaSpecificCapabilities:tmnsTmnsSourceSelector:tssTunnelTable[]:tssTunnelEndpointIpAddr</v>
      </c>
      <c r="F571" s="18" t="str">
        <f>CONCATENATE(VLOOKUP(IF(A571="ts",CONCATENATE(LEFT(C571,FIND("Entry",C571)-1),"Table"),C571),B$2:F$675,5,FALSE),IF(A571="ts",".1.","."),D571)</f>
        <v>.31409.3.38.3.1.1</v>
      </c>
      <c r="G571" s="1" t="s">
        <v>223</v>
      </c>
      <c r="H571" s="1" t="s">
        <v>1245</v>
      </c>
      <c r="J571" s="3">
        <v>1</v>
      </c>
      <c r="K571" s="19">
        <v>42314</v>
      </c>
      <c r="L571" s="1" t="b">
        <v>1</v>
      </c>
      <c r="M571" s="1" t="b">
        <v>1</v>
      </c>
      <c r="N571" s="1" t="s">
        <v>1147</v>
      </c>
    </row>
    <row r="572" spans="1:14" ht="16" customHeight="1" x14ac:dyDescent="0.2">
      <c r="A572" s="1" t="s">
        <v>564</v>
      </c>
      <c r="B572" s="1" t="s">
        <v>709</v>
      </c>
      <c r="C572" s="1" t="s">
        <v>702</v>
      </c>
      <c r="D572" s="1">
        <v>2</v>
      </c>
      <c r="E572" s="18" t="str">
        <f>CONCATENATE(VLOOKUP(IF(A572="ts",CONCATENATE(LEFT(C572,FIND("Entry",C572)-1),"Table"),C572),B$2:E$675,4,FALSE),":",IF(A572="T",CONCATENATE(B572,"[]"),B572))</f>
        <v>tmns:tmnsTmaSpecificCapabilities:tmnsTmnsSourceSelector:tssTunnelTable[]:tssTunnelEndpointPort</v>
      </c>
      <c r="F572" s="18" t="str">
        <f>CONCATENATE(VLOOKUP(IF(A572="ts",CONCATENATE(LEFT(C572,FIND("Entry",C572)-1),"Table"),C572),B$2:F$675,5,FALSE),IF(A572="ts",".1.","."),D572)</f>
        <v>.31409.3.38.3.1.2</v>
      </c>
      <c r="G572" s="1" t="s">
        <v>26</v>
      </c>
      <c r="H572" s="1" t="s">
        <v>1245</v>
      </c>
      <c r="K572" s="19">
        <v>42314</v>
      </c>
      <c r="L572" s="1" t="b">
        <v>1</v>
      </c>
      <c r="M572" s="1" t="b">
        <v>1</v>
      </c>
      <c r="N572" s="1" t="s">
        <v>1148</v>
      </c>
    </row>
    <row r="573" spans="1:14" ht="16" customHeight="1" x14ac:dyDescent="0.2">
      <c r="A573" s="1" t="s">
        <v>564</v>
      </c>
      <c r="B573" s="1" t="s">
        <v>1413</v>
      </c>
      <c r="C573" s="1" t="s">
        <v>702</v>
      </c>
      <c r="D573" s="1">
        <v>3</v>
      </c>
      <c r="E573" s="18" t="str">
        <f>CONCATENATE(VLOOKUP(IF(A573="ts",CONCATENATE(LEFT(C573,FIND("Entry",C573)-1),"Table"),C573),B$2:E$675,4,FALSE),":",IF(A573="T",CONCATENATE(B573,"[]"),B573))</f>
        <v>tmns:tmnsTmaSpecificCapabilities:tmnsTmnsSourceSelector:tssTunnelTable[]:tssTunnelConnectionCmd</v>
      </c>
      <c r="F573" s="18" t="str">
        <f>CONCATENATE(VLOOKUP(IF(A573="ts",CONCATENATE(LEFT(C573,FIND("Entry",C573)-1),"Table"),C573),B$2:F$675,5,FALSE),IF(A573="ts",".1.","."),D573)</f>
        <v>.31409.3.38.3.1.3</v>
      </c>
      <c r="G573" s="3" t="s">
        <v>1307</v>
      </c>
      <c r="H573" s="1" t="s">
        <v>1245</v>
      </c>
      <c r="I573" s="14" t="s">
        <v>1308</v>
      </c>
      <c r="K573" s="19">
        <v>42314</v>
      </c>
      <c r="L573" s="1" t="b">
        <v>1</v>
      </c>
      <c r="M573" s="1" t="b">
        <v>1</v>
      </c>
      <c r="N573" s="1" t="s">
        <v>1149</v>
      </c>
    </row>
    <row r="574" spans="1:14" ht="16" customHeight="1" x14ac:dyDescent="0.2">
      <c r="A574" s="1" t="s">
        <v>564</v>
      </c>
      <c r="B574" s="1" t="s">
        <v>710</v>
      </c>
      <c r="C574" s="1" t="s">
        <v>702</v>
      </c>
      <c r="D574" s="1">
        <v>4</v>
      </c>
      <c r="E574" s="18" t="str">
        <f>CONCATENATE(VLOOKUP(IF(A574="ts",CONCATENATE(LEFT(C574,FIND("Entry",C574)-1),"Table"),C574),B$2:E$675,4,FALSE),":",IF(A574="T",CONCATENATE(B574,"[]"),B574))</f>
        <v>tmns:tmnsTmaSpecificCapabilities:tmnsTmnsSourceSelector:tssTunnelTable[]:tssTunnelConnectionStatus</v>
      </c>
      <c r="F574" s="18" t="str">
        <f>CONCATENATE(VLOOKUP(IF(A574="ts",CONCATENATE(LEFT(C574,FIND("Entry",C574)-1),"Table"),C574),B$2:F$675,5,FALSE),IF(A574="ts",".1.","."),D574)</f>
        <v>.31409.3.38.3.1.4</v>
      </c>
      <c r="G574" s="3" t="s">
        <v>1309</v>
      </c>
      <c r="H574" s="1" t="s">
        <v>24</v>
      </c>
      <c r="I574" s="14" t="s">
        <v>1310</v>
      </c>
      <c r="K574" s="19">
        <v>42314</v>
      </c>
      <c r="L574" s="1" t="b">
        <v>0</v>
      </c>
      <c r="M574" s="1" t="b">
        <v>1</v>
      </c>
      <c r="N574" s="1" t="s">
        <v>1150</v>
      </c>
    </row>
    <row r="575" spans="1:14" ht="16" customHeight="1" x14ac:dyDescent="0.2">
      <c r="A575" s="1" t="s">
        <v>564</v>
      </c>
      <c r="B575" s="1" t="s">
        <v>711</v>
      </c>
      <c r="C575" s="1" t="s">
        <v>702</v>
      </c>
      <c r="D575" s="1">
        <v>5</v>
      </c>
      <c r="E575" s="18" t="str">
        <f>CONCATENATE(VLOOKUP(IF(A575="ts",CONCATENATE(LEFT(C575,FIND("Entry",C575)-1),"Table"),C575),B$2:E$675,4,FALSE),":",IF(A575="T",CONCATENATE(B575,"[]"),B575))</f>
        <v>tmns:tmnsTmaSpecificCapabilities:tmnsTmnsSourceSelector:tssTunnelTable[]:tssTunnelPacketsReceived</v>
      </c>
      <c r="F575" s="18" t="str">
        <f>CONCATENATE(VLOOKUP(IF(A575="ts",CONCATENATE(LEFT(C575,FIND("Entry",C575)-1),"Table"),C575),B$2:F$675,5,FALSE),IF(A575="ts",".1.","."),D575)</f>
        <v>.31409.3.38.3.1.5</v>
      </c>
      <c r="G575" s="1" t="s">
        <v>319</v>
      </c>
      <c r="H575" s="1" t="s">
        <v>24</v>
      </c>
      <c r="K575" s="19">
        <v>42314</v>
      </c>
      <c r="L575" s="1" t="b">
        <v>0</v>
      </c>
      <c r="M575" s="1" t="b">
        <v>1</v>
      </c>
      <c r="N575" s="1" t="s">
        <v>1151</v>
      </c>
    </row>
    <row r="576" spans="1:14" ht="16" customHeight="1" x14ac:dyDescent="0.2">
      <c r="A576" s="1" t="s">
        <v>564</v>
      </c>
      <c r="B576" s="1" t="s">
        <v>712</v>
      </c>
      <c r="C576" s="1" t="s">
        <v>702</v>
      </c>
      <c r="D576" s="1">
        <v>6</v>
      </c>
      <c r="E576" s="18" t="str">
        <f>CONCATENATE(VLOOKUP(IF(A576="ts",CONCATENATE(LEFT(C576,FIND("Entry",C576)-1),"Table"),C576),B$2:E$675,4,FALSE),":",IF(A576="T",CONCATENATE(B576,"[]"),B576))</f>
        <v>tmns:tmnsTmaSpecificCapabilities:tmnsTmnsSourceSelector:tssTunnelTable[]:tssTunnelDuplicatePacketsReceived</v>
      </c>
      <c r="F576" s="18" t="str">
        <f>CONCATENATE(VLOOKUP(IF(A576="ts",CONCATENATE(LEFT(C576,FIND("Entry",C576)-1),"Table"),C576),B$2:F$675,5,FALSE),IF(A576="ts",".1.","."),D576)</f>
        <v>.31409.3.38.3.1.6</v>
      </c>
      <c r="G576" s="1" t="s">
        <v>319</v>
      </c>
      <c r="H576" s="1" t="s">
        <v>24</v>
      </c>
      <c r="K576" s="19">
        <v>42314</v>
      </c>
      <c r="L576" s="1" t="b">
        <v>0</v>
      </c>
      <c r="M576" s="1" t="b">
        <v>1</v>
      </c>
      <c r="N576" s="1" t="s">
        <v>1152</v>
      </c>
    </row>
    <row r="577" spans="1:14" ht="16" customHeight="1" x14ac:dyDescent="0.2">
      <c r="A577" s="1" t="s">
        <v>564</v>
      </c>
      <c r="B577" s="1" t="s">
        <v>713</v>
      </c>
      <c r="C577" s="1" t="s">
        <v>702</v>
      </c>
      <c r="D577" s="1">
        <v>7</v>
      </c>
      <c r="E577" s="18" t="str">
        <f>CONCATENATE(VLOOKUP(IF(A577="ts",CONCATENATE(LEFT(C577,FIND("Entry",C577)-1),"Table"),C577),B$2:E$675,4,FALSE),":",IF(A577="T",CONCATENATE(B577,"[]"),B577))</f>
        <v>tmns:tmnsTmaSpecificCapabilities:tmnsTmnsSourceSelector:tssTunnelTable[]:tssTunnelRowStatus</v>
      </c>
      <c r="F577" s="18" t="str">
        <f>CONCATENATE(VLOOKUP(IF(A577="ts",CONCATENATE(LEFT(C577,FIND("Entry",C577)-1),"Table"),C577),B$2:F$675,5,FALSE),IF(A577="ts",".1.","."),D577)</f>
        <v>.31409.3.38.3.1.7</v>
      </c>
      <c r="G577" s="1" t="s">
        <v>250</v>
      </c>
      <c r="H577" s="1" t="s">
        <v>1245</v>
      </c>
      <c r="K577" s="19">
        <v>42314</v>
      </c>
      <c r="L577" s="1" t="b">
        <v>1</v>
      </c>
      <c r="M577" s="1" t="b">
        <v>1</v>
      </c>
      <c r="N577" s="1" t="s">
        <v>1057</v>
      </c>
    </row>
    <row r="578" spans="1:14" ht="16" customHeight="1" x14ac:dyDescent="0.2">
      <c r="A578" s="1" t="s">
        <v>28</v>
      </c>
      <c r="B578" s="1" t="s">
        <v>144</v>
      </c>
      <c r="C578" s="1" t="s">
        <v>140</v>
      </c>
      <c r="D578" s="1">
        <v>4</v>
      </c>
      <c r="E578" s="18" t="str">
        <f>CONCATENATE(VLOOKUP(IF(A578="ts",CONCATENATE(LEFT(C578,FIND("Entry",C578)-1),"Table"),C578),B$2:E$675,4,FALSE),":",IF(A578="T",CONCATENATE(B578,"[]"),B578))</f>
        <v>tmns:tmnsNetworkNode</v>
      </c>
      <c r="F578" s="18" t="str">
        <f>CONCATENATE(VLOOKUP(IF(A578="ts",CONCATENATE(LEFT(C578,FIND("Entry",C578)-1),"Table"),C578),B$2:F$675,5,FALSE),IF(A578="ts",".1.","."),D578)</f>
        <v>.31409.4</v>
      </c>
      <c r="I578" s="2"/>
      <c r="K578" s="19">
        <v>42314</v>
      </c>
    </row>
    <row r="579" spans="1:14" ht="16" customHeight="1" x14ac:dyDescent="0.2">
      <c r="A579" s="1" t="s">
        <v>28</v>
      </c>
      <c r="B579" s="1" t="s">
        <v>684</v>
      </c>
      <c r="C579" s="1" t="s">
        <v>144</v>
      </c>
      <c r="D579" s="1">
        <v>1</v>
      </c>
      <c r="E579" s="18" t="str">
        <f>CONCATENATE(VLOOKUP(IF(A579="ts",CONCATENATE(LEFT(C579,FIND("Entry",C579)-1),"Table"),C579),B$2:E$675,4,FALSE),":",IF(A579="T",CONCATENATE(B579,"[]"),B579))</f>
        <v>tmns:tmnsNetworkNode:tmnsNetworkNodeIdentification</v>
      </c>
      <c r="F579" s="18" t="str">
        <f>CONCATENATE(VLOOKUP(IF(A579="ts",CONCATENATE(LEFT(C579,FIND("Entry",C579)-1),"Table"),C579),B$2:F$675,5,FALSE),IF(A579="ts",".1.","."),D579)</f>
        <v>.31409.4.1</v>
      </c>
      <c r="I579" s="2"/>
      <c r="K579" s="19">
        <v>42314</v>
      </c>
    </row>
    <row r="580" spans="1:14" ht="16" customHeight="1" x14ac:dyDescent="0.2">
      <c r="A580" s="1" t="s">
        <v>6</v>
      </c>
      <c r="B580" s="1" t="s">
        <v>686</v>
      </c>
      <c r="C580" s="1" t="s">
        <v>684</v>
      </c>
      <c r="D580" s="1">
        <v>1</v>
      </c>
      <c r="E580" s="18" t="str">
        <f>CONCATENATE(VLOOKUP(IF(A580="ts",CONCATENATE(LEFT(C580,FIND("Entry",C580)-1),"Table"),C580),B$2:E$675,4,FALSE),":",IF(A580="T",CONCATENATE(B580,"[]"),B580))</f>
        <v>tmns:tmnsNetworkNode:tmnsNetworkNodeIdentification:inventoryID</v>
      </c>
      <c r="F580" s="18" t="str">
        <f>CONCATENATE(VLOOKUP(IF(A580="ts",CONCATENATE(LEFT(C580,FIND("Entry",C580)-1),"Table"),C580),B$2:F$675,5,FALSE),IF(A580="ts",".1.","."),D580)</f>
        <v>.31409.4.1.1</v>
      </c>
      <c r="G580" s="1" t="s">
        <v>11</v>
      </c>
      <c r="H580" s="1" t="s">
        <v>24</v>
      </c>
      <c r="I580" s="14" t="s">
        <v>10</v>
      </c>
      <c r="K580" s="19">
        <v>42314</v>
      </c>
      <c r="L580" s="1" t="b">
        <v>1</v>
      </c>
      <c r="M580" s="1" t="b">
        <v>1</v>
      </c>
      <c r="N580" s="1" t="s">
        <v>1153</v>
      </c>
    </row>
    <row r="581" spans="1:14" ht="16" customHeight="1" x14ac:dyDescent="0.2">
      <c r="A581" s="1" t="s">
        <v>6</v>
      </c>
      <c r="B581" s="1" t="s">
        <v>687</v>
      </c>
      <c r="C581" s="1" t="s">
        <v>684</v>
      </c>
      <c r="D581" s="1">
        <v>2</v>
      </c>
      <c r="E581" s="18" t="str">
        <f>CONCATENATE(VLOOKUP(IF(A581="ts",CONCATENATE(LEFT(C581,FIND("Entry",C581)-1),"Table"),C581),B$2:E$675,4,FALSE),":",IF(A581="T",CONCATENATE(B581,"[]"),B581))</f>
        <v>tmns:tmnsNetworkNode:tmnsNetworkNodeIdentification:networkNodeDescription</v>
      </c>
      <c r="F581" s="18" t="str">
        <f>CONCATENATE(VLOOKUP(IF(A581="ts",CONCATENATE(LEFT(C581,FIND("Entry",C581)-1),"Table"),C581),B$2:F$675,5,FALSE),IF(A581="ts",".1.","."),D581)</f>
        <v>.31409.4.1.2</v>
      </c>
      <c r="G581" s="1" t="s">
        <v>11</v>
      </c>
      <c r="H581" s="1" t="s">
        <v>9</v>
      </c>
      <c r="I581" s="14" t="s">
        <v>10</v>
      </c>
      <c r="K581" s="19">
        <v>42314</v>
      </c>
      <c r="L581" s="1" t="b">
        <v>1</v>
      </c>
      <c r="M581" s="1" t="b">
        <v>1</v>
      </c>
      <c r="N581" s="1" t="s">
        <v>1154</v>
      </c>
    </row>
    <row r="582" spans="1:14" ht="16" customHeight="1" x14ac:dyDescent="0.2">
      <c r="A582" s="1" t="s">
        <v>6</v>
      </c>
      <c r="B582" s="1" t="s">
        <v>1414</v>
      </c>
      <c r="C582" s="1" t="s">
        <v>684</v>
      </c>
      <c r="D582" s="1">
        <v>3</v>
      </c>
      <c r="E582" s="18" t="str">
        <f>CONCATENATE(VLOOKUP(IF(A582="ts",CONCATENATE(LEFT(C582,FIND("Entry",C582)-1),"Table"),C582),B$2:E$675,4,FALSE),":",IF(A582="T",CONCATENATE(B582,"[]"),B582))</f>
        <v>tmns:tmnsNetworkNode:tmnsNetworkNodeIdentification:manufacturerIdentifier</v>
      </c>
      <c r="F582" s="18" t="str">
        <f>CONCATENATE(VLOOKUP(IF(A582="ts",CONCATENATE(LEFT(C582,FIND("Entry",C582)-1),"Table"),C582),B$2:F$675,5,FALSE),IF(A582="ts",".1.","."),D582)</f>
        <v>.31409.4.1.3</v>
      </c>
      <c r="G582" s="1" t="s">
        <v>11</v>
      </c>
      <c r="H582" s="1" t="s">
        <v>24</v>
      </c>
      <c r="I582" s="14" t="s">
        <v>10</v>
      </c>
      <c r="K582" s="19">
        <v>42314</v>
      </c>
      <c r="L582" s="1" t="b">
        <v>1</v>
      </c>
      <c r="M582" s="1" t="b">
        <v>1</v>
      </c>
      <c r="N582" s="1" t="s">
        <v>1155</v>
      </c>
    </row>
    <row r="583" spans="1:14" ht="16" customHeight="1" x14ac:dyDescent="0.2">
      <c r="A583" s="1" t="s">
        <v>6</v>
      </c>
      <c r="B583" s="1" t="s">
        <v>688</v>
      </c>
      <c r="C583" s="1" t="s">
        <v>684</v>
      </c>
      <c r="D583" s="1">
        <v>4</v>
      </c>
      <c r="E583" s="18" t="str">
        <f>CONCATENATE(VLOOKUP(IF(A583="ts",CONCATENATE(LEFT(C583,FIND("Entry",C583)-1),"Table"),C583),B$2:E$675,4,FALSE),":",IF(A583="T",CONCATENATE(B583,"[]"),B583))</f>
        <v>tmns:tmnsNetworkNode:tmnsNetworkNodeIdentification:modelName</v>
      </c>
      <c r="F583" s="18" t="str">
        <f>CONCATENATE(VLOOKUP(IF(A583="ts",CONCATENATE(LEFT(C583,FIND("Entry",C583)-1),"Table"),C583),B$2:F$675,5,FALSE),IF(A583="ts",".1.","."),D583)</f>
        <v>.31409.4.1.4</v>
      </c>
      <c r="G583" s="1" t="s">
        <v>11</v>
      </c>
      <c r="H583" s="1" t="s">
        <v>24</v>
      </c>
      <c r="I583" s="14" t="s">
        <v>10</v>
      </c>
      <c r="K583" s="19">
        <v>42314</v>
      </c>
      <c r="L583" s="1" t="b">
        <v>1</v>
      </c>
      <c r="M583" s="1" t="b">
        <v>1</v>
      </c>
      <c r="N583" s="1" t="s">
        <v>1156</v>
      </c>
    </row>
    <row r="584" spans="1:14" ht="16" customHeight="1" x14ac:dyDescent="0.2">
      <c r="A584" s="1" t="s">
        <v>6</v>
      </c>
      <c r="B584" s="1" t="s">
        <v>689</v>
      </c>
      <c r="C584" s="1" t="s">
        <v>684</v>
      </c>
      <c r="D584" s="1">
        <v>5</v>
      </c>
      <c r="E584" s="18" t="str">
        <f>CONCATENATE(VLOOKUP(IF(A584="ts",CONCATENATE(LEFT(C584,FIND("Entry",C584)-1),"Table"),C584),B$2:E$675,4,FALSE),":",IF(A584="T",CONCATENATE(B584,"[]"),B584))</f>
        <v>tmns:tmnsNetworkNode:tmnsNetworkNodeIdentification:serialIdentifier</v>
      </c>
      <c r="F584" s="18" t="str">
        <f>CONCATENATE(VLOOKUP(IF(A584="ts",CONCATENATE(LEFT(C584,FIND("Entry",C584)-1),"Table"),C584),B$2:F$675,5,FALSE),IF(A584="ts",".1.","."),D584)</f>
        <v>.31409.4.1.5</v>
      </c>
      <c r="G584" s="1" t="s">
        <v>11</v>
      </c>
      <c r="H584" s="1" t="s">
        <v>24</v>
      </c>
      <c r="I584" s="14" t="s">
        <v>10</v>
      </c>
      <c r="K584" s="19">
        <v>42314</v>
      </c>
      <c r="L584" s="1" t="b">
        <v>1</v>
      </c>
      <c r="M584" s="1" t="b">
        <v>1</v>
      </c>
      <c r="N584" s="1" t="s">
        <v>1415</v>
      </c>
    </row>
    <row r="585" spans="1:14" ht="16" customHeight="1" x14ac:dyDescent="0.2">
      <c r="A585" s="1" t="s">
        <v>6</v>
      </c>
      <c r="B585" s="1" t="s">
        <v>690</v>
      </c>
      <c r="C585" s="1" t="s">
        <v>684</v>
      </c>
      <c r="D585" s="1">
        <v>7</v>
      </c>
      <c r="E585" s="18" t="str">
        <f>CONCATENATE(VLOOKUP(IF(A585="ts",CONCATENATE(LEFT(C585,FIND("Entry",C585)-1),"Table"),C585),B$2:E$675,4,FALSE),":",IF(A585="T",CONCATENATE(B585,"[]"),B585))</f>
        <v>tmns:tmnsNetworkNode:tmnsNetworkNodeIdentification:networkNodeName</v>
      </c>
      <c r="F585" s="18" t="str">
        <f>CONCATENATE(VLOOKUP(IF(A585="ts",CONCATENATE(LEFT(C585,FIND("Entry",C585)-1),"Table"),C585),B$2:F$675,5,FALSE),IF(A585="ts",".1.","."),D585)</f>
        <v>.31409.4.1.7</v>
      </c>
      <c r="G585" s="1" t="s">
        <v>11</v>
      </c>
      <c r="H585" s="1" t="s">
        <v>24</v>
      </c>
      <c r="I585" s="14" t="s">
        <v>10</v>
      </c>
      <c r="K585" s="19">
        <v>42314</v>
      </c>
      <c r="L585" s="1" t="b">
        <v>1</v>
      </c>
      <c r="M585" s="1" t="b">
        <v>1</v>
      </c>
      <c r="N585" s="1" t="s">
        <v>1157</v>
      </c>
    </row>
    <row r="586" spans="1:14" ht="16" customHeight="1" x14ac:dyDescent="0.2">
      <c r="A586" s="1" t="s">
        <v>6</v>
      </c>
      <c r="B586" s="1" t="s">
        <v>691</v>
      </c>
      <c r="C586" s="1" t="s">
        <v>684</v>
      </c>
      <c r="D586" s="1">
        <v>8</v>
      </c>
      <c r="E586" s="18" t="str">
        <f>CONCATENATE(VLOOKUP(IF(A586="ts",CONCATENATE(LEFT(C586,FIND("Entry",C586)-1),"Table"),C586),B$2:E$675,4,FALSE),":",IF(A586="T",CONCATENATE(B586,"[]"),B586))</f>
        <v>tmns:tmnsNetworkNode:tmnsNetworkNodeIdentification:modelVersion</v>
      </c>
      <c r="F586" s="18" t="str">
        <f>CONCATENATE(VLOOKUP(IF(A586="ts",CONCATENATE(LEFT(C586,FIND("Entry",C586)-1),"Table"),C586),B$2:F$675,5,FALSE),IF(A586="ts",".1.","."),D586)</f>
        <v>.31409.4.1.8</v>
      </c>
      <c r="G586" s="1" t="s">
        <v>11</v>
      </c>
      <c r="H586" s="1" t="s">
        <v>24</v>
      </c>
      <c r="I586" s="14" t="s">
        <v>10</v>
      </c>
      <c r="K586" s="19">
        <v>42314</v>
      </c>
      <c r="L586" s="1" t="b">
        <v>1</v>
      </c>
      <c r="M586" s="1" t="b">
        <v>1</v>
      </c>
      <c r="N586" s="1" t="s">
        <v>1158</v>
      </c>
    </row>
    <row r="587" spans="1:14" ht="16" customHeight="1" x14ac:dyDescent="0.2">
      <c r="A587" s="1" t="s">
        <v>107</v>
      </c>
      <c r="B587" s="1" t="s">
        <v>685</v>
      </c>
      <c r="C587" s="1" t="s">
        <v>684</v>
      </c>
      <c r="D587" s="1">
        <v>9</v>
      </c>
      <c r="E587" s="18" t="str">
        <f>CONCATENATE(VLOOKUP(IF(A587="ts",CONCATENATE(LEFT(C587,FIND("Entry",C587)-1),"Table"),C587),B$2:E$675,4,FALSE),":",IF(A587="T",CONCATENATE(B587,"[]"),B587))</f>
        <v>tmns:tmnsNetworkNode:tmnsNetworkNodeIdentification:networkNodeInterfacesTable[]</v>
      </c>
      <c r="F587" s="18" t="str">
        <f>CONCATENATE(VLOOKUP(IF(A587="ts",CONCATENATE(LEFT(C587,FIND("Entry",C587)-1),"Table"),C587),B$2:F$675,5,FALSE),IF(A587="ts",".1.","."),D587)</f>
        <v>.31409.4.1.9</v>
      </c>
      <c r="G587" s="1" t="s">
        <v>1311</v>
      </c>
      <c r="H587" s="1" t="s">
        <v>18</v>
      </c>
      <c r="K587" s="19">
        <v>42314</v>
      </c>
      <c r="L587" s="1" t="b">
        <v>1</v>
      </c>
      <c r="M587" s="1" t="b">
        <v>1</v>
      </c>
      <c r="N587" s="1" t="s">
        <v>1159</v>
      </c>
    </row>
    <row r="588" spans="1:14" ht="16" customHeight="1" x14ac:dyDescent="0.2">
      <c r="A588" s="1" t="s">
        <v>564</v>
      </c>
      <c r="B588" s="1" t="s">
        <v>693</v>
      </c>
      <c r="C588" s="1" t="s">
        <v>692</v>
      </c>
      <c r="D588" s="1">
        <v>1</v>
      </c>
      <c r="E588" s="18" t="str">
        <f>CONCATENATE(VLOOKUP(IF(A588="ts",CONCATENATE(LEFT(C588,FIND("Entry",C588)-1),"Table"),C588),B$2:E$675,4,FALSE),":",IF(A588="T",CONCATENATE(B588,"[]"),B588))</f>
        <v>tmns:tmnsNetworkNode:tmnsNetworkNodeIdentification:networkNodeInterfacesTable[]:nnIfIndex</v>
      </c>
      <c r="F588" s="18" t="str">
        <f>CONCATENATE(VLOOKUP(IF(A588="ts",CONCATENATE(LEFT(C588,FIND("Entry",C588)-1),"Table"),C588),B$2:F$675,5,FALSE),IF(A588="ts",".1.","."),D588)</f>
        <v>.31409.4.1.9.1.1</v>
      </c>
      <c r="G588" s="1" t="s">
        <v>26</v>
      </c>
      <c r="H588" s="1" t="s">
        <v>18</v>
      </c>
      <c r="I588" s="14" t="s">
        <v>1266</v>
      </c>
      <c r="J588" s="3">
        <v>1</v>
      </c>
      <c r="K588" s="19">
        <v>42314</v>
      </c>
      <c r="L588" s="1" t="b">
        <v>1</v>
      </c>
      <c r="M588" s="1" t="b">
        <v>1</v>
      </c>
      <c r="N588" s="1" t="s">
        <v>1160</v>
      </c>
    </row>
    <row r="589" spans="1:14" ht="16" customHeight="1" x14ac:dyDescent="0.2">
      <c r="A589" s="1" t="s">
        <v>564</v>
      </c>
      <c r="B589" s="1" t="s">
        <v>694</v>
      </c>
      <c r="C589" s="1" t="s">
        <v>692</v>
      </c>
      <c r="D589" s="1">
        <v>2</v>
      </c>
      <c r="E589" s="18" t="str">
        <f>CONCATENATE(VLOOKUP(IF(A589="ts",CONCATENATE(LEFT(C589,FIND("Entry",C589)-1),"Table"),C589),B$2:E$675,4,FALSE),":",IF(A589="T",CONCATENATE(B589,"[]"),B589))</f>
        <v>tmns:tmnsNetworkNode:tmnsNetworkNodeIdentification:networkNodeInterfacesTable[]:nnIfName</v>
      </c>
      <c r="F589" s="18" t="str">
        <f>CONCATENATE(VLOOKUP(IF(A589="ts",CONCATENATE(LEFT(C589,FIND("Entry",C589)-1),"Table"),C589),B$2:F$675,5,FALSE),IF(A589="ts",".1.","."),D589)</f>
        <v>.31409.4.1.9.1.2</v>
      </c>
      <c r="G589" s="1" t="s">
        <v>11</v>
      </c>
      <c r="H589" s="1" t="s">
        <v>24</v>
      </c>
      <c r="I589" s="14" t="s">
        <v>10</v>
      </c>
      <c r="K589" s="19">
        <v>42314</v>
      </c>
      <c r="L589" s="1" t="b">
        <v>1</v>
      </c>
      <c r="M589" s="1" t="b">
        <v>1</v>
      </c>
      <c r="N589" s="1" t="s">
        <v>1161</v>
      </c>
    </row>
    <row r="590" spans="1:14" ht="16" customHeight="1" x14ac:dyDescent="0.2">
      <c r="A590" s="1" t="s">
        <v>564</v>
      </c>
      <c r="B590" s="1" t="s">
        <v>695</v>
      </c>
      <c r="C590" s="1" t="s">
        <v>692</v>
      </c>
      <c r="D590" s="1">
        <v>3</v>
      </c>
      <c r="E590" s="18" t="str">
        <f>CONCATENATE(VLOOKUP(IF(A590="ts",CONCATENATE(LEFT(C590,FIND("Entry",C590)-1),"Table"),C590),B$2:E$675,4,FALSE),":",IF(A590="T",CONCATENATE(B590,"[]"),B590))</f>
        <v>tmns:tmnsNetworkNode:tmnsNetworkNodeIdentification:networkNodeInterfacesTable[]:nnIfIpAddress</v>
      </c>
      <c r="F590" s="18" t="str">
        <f>CONCATENATE(VLOOKUP(IF(A590="ts",CONCATENATE(LEFT(C590,FIND("Entry",C590)-1),"Table"),C590),B$2:F$675,5,FALSE),IF(A590="ts",".1.","."),D590)</f>
        <v>.31409.4.1.9.1.3</v>
      </c>
      <c r="G590" s="1" t="s">
        <v>223</v>
      </c>
      <c r="H590" s="1" t="s">
        <v>24</v>
      </c>
      <c r="K590" s="19">
        <v>42314</v>
      </c>
      <c r="L590" s="1" t="b">
        <v>1</v>
      </c>
      <c r="M590" s="1" t="b">
        <v>1</v>
      </c>
      <c r="N590" s="1" t="s">
        <v>1162</v>
      </c>
    </row>
    <row r="591" spans="1:14" ht="16" customHeight="1" x14ac:dyDescent="0.2">
      <c r="A591" s="1" t="s">
        <v>564</v>
      </c>
      <c r="B591" s="1" t="s">
        <v>696</v>
      </c>
      <c r="C591" s="1" t="s">
        <v>692</v>
      </c>
      <c r="D591" s="1">
        <v>4</v>
      </c>
      <c r="E591" s="18" t="str">
        <f>CONCATENATE(VLOOKUP(IF(A591="ts",CONCATENATE(LEFT(C591,FIND("Entry",C591)-1),"Table"),C591),B$2:E$675,4,FALSE),":",IF(A591="T",CONCATENATE(B591,"[]"),B591))</f>
        <v>tmns:tmnsNetworkNode:tmnsNetworkNodeIdentification:networkNodeInterfacesTable[]:nnIfMacAddress</v>
      </c>
      <c r="F591" s="18" t="str">
        <f>CONCATENATE(VLOOKUP(IF(A591="ts",CONCATENATE(LEFT(C591,FIND("Entry",C591)-1),"Table"),C591),B$2:F$675,5,FALSE),IF(A591="ts",".1.","."),D591)</f>
        <v>.31409.4.1.9.1.4</v>
      </c>
      <c r="G591" s="1" t="s">
        <v>246</v>
      </c>
      <c r="H591" s="1" t="s">
        <v>24</v>
      </c>
      <c r="K591" s="19">
        <v>42314</v>
      </c>
      <c r="L591" s="1" t="b">
        <v>1</v>
      </c>
      <c r="M591" s="1" t="b">
        <v>1</v>
      </c>
      <c r="N591" s="1" t="s">
        <v>1163</v>
      </c>
    </row>
    <row r="592" spans="1:14" ht="16" customHeight="1" x14ac:dyDescent="0.2">
      <c r="A592" s="1" t="s">
        <v>28</v>
      </c>
      <c r="B592" s="1" t="s">
        <v>675</v>
      </c>
      <c r="C592" s="1" t="s">
        <v>144</v>
      </c>
      <c r="D592" s="1">
        <v>2</v>
      </c>
      <c r="E592" s="18" t="str">
        <f>CONCATENATE(VLOOKUP(IF(A592="ts",CONCATENATE(LEFT(C592,FIND("Entry",C592)-1),"Table"),C592),B$2:E$675,4,FALSE),":",IF(A592="T",CONCATENATE(B592,"[]"),B592))</f>
        <v>tmns:tmnsNetworkNode:tmnsNetworkNodeConfiguration</v>
      </c>
      <c r="F592" s="18" t="str">
        <f>CONCATENATE(VLOOKUP(IF(A592="ts",CONCATENATE(LEFT(C592,FIND("Entry",C592)-1),"Table"),C592),B$2:F$675,5,FALSE),IF(A592="ts",".1.","."),D592)</f>
        <v>.31409.4.2</v>
      </c>
      <c r="I592" s="2"/>
      <c r="K592" s="19">
        <v>42314</v>
      </c>
    </row>
    <row r="593" spans="1:14" ht="48" customHeight="1" x14ac:dyDescent="0.2">
      <c r="A593" s="1" t="s">
        <v>6</v>
      </c>
      <c r="B593" s="1" t="s">
        <v>676</v>
      </c>
      <c r="C593" s="1" t="s">
        <v>675</v>
      </c>
      <c r="D593" s="1">
        <v>1</v>
      </c>
      <c r="E593" s="18" t="str">
        <f>CONCATENATE(VLOOKUP(IF(A593="ts",CONCATENATE(LEFT(C593,FIND("Entry",C593)-1),"Table"),C593),B$2:E$675,4,FALSE),":",IF(A593="T",CONCATENATE(B593,"[]"),B593))</f>
        <v>tmns:tmnsNetworkNode:tmnsNetworkNodeConfiguration:ieee1588SupportedVersions</v>
      </c>
      <c r="F593" s="18" t="str">
        <f>CONCATENATE(VLOOKUP(IF(A593="ts",CONCATENATE(LEFT(C593,FIND("Entry",C593)-1),"Table"),C593),B$2:F$675,5,FALSE),IF(A593="ts",".1.","."),D593)</f>
        <v>.31409.4.2.1</v>
      </c>
      <c r="G593" s="3" t="s">
        <v>1312</v>
      </c>
      <c r="H593" s="1" t="s">
        <v>24</v>
      </c>
      <c r="I593" s="14" t="s">
        <v>1313</v>
      </c>
      <c r="K593" s="19">
        <v>42314</v>
      </c>
      <c r="L593" s="1" t="b">
        <v>0</v>
      </c>
      <c r="M593" s="1" t="b">
        <v>1</v>
      </c>
      <c r="N593" s="1" t="s">
        <v>1164</v>
      </c>
    </row>
    <row r="594" spans="1:14" ht="48" customHeight="1" x14ac:dyDescent="0.2">
      <c r="A594" s="1" t="s">
        <v>6</v>
      </c>
      <c r="B594" s="1" t="s">
        <v>677</v>
      </c>
      <c r="C594" s="1" t="s">
        <v>675</v>
      </c>
      <c r="D594" s="1">
        <v>2</v>
      </c>
      <c r="E594" s="18" t="str">
        <f>CONCATENATE(VLOOKUP(IF(A594="ts",CONCATENATE(LEFT(C594,FIND("Entry",C594)-1),"Table"),C594),B$2:E$675,4,FALSE),":",IF(A594="T",CONCATENATE(B594,"[]"),B594))</f>
        <v>tmns:tmnsNetworkNode:tmnsNetworkNodeConfiguration:ieee1588Version</v>
      </c>
      <c r="F594" s="18" t="str">
        <f>CONCATENATE(VLOOKUP(IF(A594="ts",CONCATENATE(LEFT(C594,FIND("Entry",C594)-1),"Table"),C594),B$2:F$675,5,FALSE),IF(A594="ts",".1.","."),D594)</f>
        <v>.31409.4.2.2</v>
      </c>
      <c r="G594" s="3" t="s">
        <v>1416</v>
      </c>
      <c r="H594" s="1" t="s">
        <v>24</v>
      </c>
      <c r="I594" s="14" t="s">
        <v>1314</v>
      </c>
      <c r="K594" s="19">
        <v>42314</v>
      </c>
      <c r="L594" s="1" t="b">
        <v>1</v>
      </c>
      <c r="M594" s="1" t="b">
        <v>1</v>
      </c>
      <c r="N594" s="1" t="s">
        <v>1165</v>
      </c>
    </row>
    <row r="595" spans="1:14" ht="16" customHeight="1" x14ac:dyDescent="0.2">
      <c r="A595" s="1" t="s">
        <v>107</v>
      </c>
      <c r="B595" s="1" t="s">
        <v>674</v>
      </c>
      <c r="C595" s="1" t="s">
        <v>675</v>
      </c>
      <c r="D595" s="1">
        <v>3</v>
      </c>
      <c r="E595" s="18" t="str">
        <f>CONCATENATE(VLOOKUP(IF(A595="ts",CONCATENATE(LEFT(C595,FIND("Entry",C595)-1),"Table"),C595),B$2:E$675,4,FALSE),":",IF(A595="T",CONCATENATE(B595,"[]"),B595))</f>
        <v>tmns:tmnsNetworkNode:tmnsNetworkNodeConfiguration:ipAddressBootTable[]</v>
      </c>
      <c r="F595" s="18" t="str">
        <f>CONCATENATE(VLOOKUP(IF(A595="ts",CONCATENATE(LEFT(C595,FIND("Entry",C595)-1),"Table"),C595),B$2:F$675,5,FALSE),IF(A595="ts",".1.","."),D595)</f>
        <v>.31409.4.2.3</v>
      </c>
      <c r="G595" s="1" t="s">
        <v>1315</v>
      </c>
      <c r="H595" s="1" t="s">
        <v>18</v>
      </c>
      <c r="K595" s="19">
        <v>42314</v>
      </c>
      <c r="L595" s="1" t="b">
        <v>1</v>
      </c>
      <c r="M595" s="1" t="b">
        <v>1</v>
      </c>
      <c r="N595" s="1" t="s">
        <v>1166</v>
      </c>
    </row>
    <row r="596" spans="1:14" ht="16" customHeight="1" x14ac:dyDescent="0.2">
      <c r="A596" s="1" t="s">
        <v>564</v>
      </c>
      <c r="B596" s="1" t="s">
        <v>678</v>
      </c>
      <c r="C596" s="1" t="s">
        <v>673</v>
      </c>
      <c r="D596" s="1">
        <v>1</v>
      </c>
      <c r="E596" s="18" t="str">
        <f>CONCATENATE(VLOOKUP(IF(A596="ts",CONCATENATE(LEFT(C596,FIND("Entry",C596)-1),"Table"),C596),B$2:E$675,4,FALSE),":",IF(A596="T",CONCATENATE(B596,"[]"),B596))</f>
        <v>tmns:tmnsNetworkNode:tmnsNetworkNodeConfiguration:ipAddressBootTable[]:ipAddressBootIndex</v>
      </c>
      <c r="F596" s="18" t="str">
        <f>CONCATENATE(VLOOKUP(IF(A596="ts",CONCATENATE(LEFT(C596,FIND("Entry",C596)-1),"Table"),C596),B$2:F$675,5,FALSE),IF(A596="ts",".1.","."),D596)</f>
        <v>.31409.4.2.3.1.1</v>
      </c>
      <c r="G596" s="1" t="s">
        <v>26</v>
      </c>
      <c r="H596" s="1" t="s">
        <v>18</v>
      </c>
      <c r="I596" s="14" t="s">
        <v>1266</v>
      </c>
      <c r="J596" s="3">
        <v>1</v>
      </c>
      <c r="K596" s="19">
        <v>42314</v>
      </c>
      <c r="L596" s="1" t="b">
        <v>1</v>
      </c>
      <c r="M596" s="1" t="b">
        <v>1</v>
      </c>
      <c r="N596" s="1" t="s">
        <v>1167</v>
      </c>
    </row>
    <row r="597" spans="1:14" ht="16" customHeight="1" x14ac:dyDescent="0.2">
      <c r="A597" s="1" t="s">
        <v>564</v>
      </c>
      <c r="B597" s="1" t="s">
        <v>679</v>
      </c>
      <c r="C597" s="1" t="s">
        <v>673</v>
      </c>
      <c r="D597" s="1">
        <v>2</v>
      </c>
      <c r="E597" s="18" t="str">
        <f>CONCATENATE(VLOOKUP(IF(A597="ts",CONCATENATE(LEFT(C597,FIND("Entry",C597)-1),"Table"),C597),B$2:E$675,4,FALSE),":",IF(A597="T",CONCATENATE(B597,"[]"),B597))</f>
        <v>tmns:tmnsNetworkNode:tmnsNetworkNodeConfiguration:ipAddressBootTable[]:interfaceBootSetting</v>
      </c>
      <c r="F597" s="18" t="str">
        <f>CONCATENATE(VLOOKUP(IF(A597="ts",CONCATENATE(LEFT(C597,FIND("Entry",C597)-1),"Table"),C597),B$2:F$675,5,FALSE),IF(A597="ts",".1.","."),D597)</f>
        <v>.31409.4.2.3.1.2</v>
      </c>
      <c r="G597" s="1" t="s">
        <v>11</v>
      </c>
      <c r="H597" s="1" t="s">
        <v>24</v>
      </c>
      <c r="I597" s="14" t="s">
        <v>10</v>
      </c>
      <c r="K597" s="19">
        <v>42314</v>
      </c>
      <c r="L597" s="1" t="b">
        <v>1</v>
      </c>
      <c r="M597" s="1" t="b">
        <v>1</v>
      </c>
      <c r="N597" s="1" t="s">
        <v>1168</v>
      </c>
    </row>
    <row r="598" spans="1:14" ht="16" customHeight="1" x14ac:dyDescent="0.2">
      <c r="A598" s="1" t="s">
        <v>564</v>
      </c>
      <c r="B598" s="1" t="s">
        <v>680</v>
      </c>
      <c r="C598" s="1" t="s">
        <v>673</v>
      </c>
      <c r="D598" s="1">
        <v>3</v>
      </c>
      <c r="E598" s="18" t="str">
        <f>CONCATENATE(VLOOKUP(IF(A598="ts",CONCATENATE(LEFT(C598,FIND("Entry",C598)-1),"Table"),C598),B$2:E$675,4,FALSE),":",IF(A598="T",CONCATENATE(B598,"[]"),B598))</f>
        <v>tmns:tmnsNetworkNode:tmnsNetworkNodeConfiguration:ipAddressBootTable[]:ipAddressBootSetting</v>
      </c>
      <c r="F598" s="18" t="str">
        <f>CONCATENATE(VLOOKUP(IF(A598="ts",CONCATENATE(LEFT(C598,FIND("Entry",C598)-1),"Table"),C598),B$2:F$675,5,FALSE),IF(A598="ts",".1.","."),D598)</f>
        <v>.31409.4.2.3.1.3</v>
      </c>
      <c r="G598" s="1" t="s">
        <v>223</v>
      </c>
      <c r="H598" s="1" t="s">
        <v>9</v>
      </c>
      <c r="K598" s="19">
        <v>42314</v>
      </c>
      <c r="L598" s="1" t="b">
        <v>1</v>
      </c>
      <c r="M598" s="1" t="b">
        <v>1</v>
      </c>
      <c r="N598" s="1" t="s">
        <v>1169</v>
      </c>
    </row>
    <row r="599" spans="1:14" ht="16" customHeight="1" x14ac:dyDescent="0.2">
      <c r="A599" s="1" t="s">
        <v>564</v>
      </c>
      <c r="B599" s="1" t="s">
        <v>681</v>
      </c>
      <c r="C599" s="1" t="s">
        <v>673</v>
      </c>
      <c r="D599" s="1">
        <v>4</v>
      </c>
      <c r="E599" s="18" t="str">
        <f>CONCATENATE(VLOOKUP(IF(A599="ts",CONCATENATE(LEFT(C599,FIND("Entry",C599)-1),"Table"),C599),B$2:E$675,4,FALSE),":",IF(A599="T",CONCATENATE(B599,"[]"),B599))</f>
        <v>tmns:tmnsNetworkNode:tmnsNetworkNodeConfiguration:ipAddressBootTable[]:netmaskBootSetting</v>
      </c>
      <c r="F599" s="18" t="str">
        <f>CONCATENATE(VLOOKUP(IF(A599="ts",CONCATENATE(LEFT(C599,FIND("Entry",C599)-1),"Table"),C599),B$2:F$675,5,FALSE),IF(A599="ts",".1.","."),D599)</f>
        <v>.31409.4.2.3.1.4</v>
      </c>
      <c r="G599" s="1" t="s">
        <v>223</v>
      </c>
      <c r="H599" s="1" t="s">
        <v>9</v>
      </c>
      <c r="K599" s="19">
        <v>42314</v>
      </c>
      <c r="L599" s="1" t="b">
        <v>1</v>
      </c>
      <c r="M599" s="1" t="b">
        <v>1</v>
      </c>
      <c r="N599" s="1" t="s">
        <v>1170</v>
      </c>
    </row>
    <row r="600" spans="1:14" ht="16" customHeight="1" x14ac:dyDescent="0.2">
      <c r="A600" s="1" t="s">
        <v>564</v>
      </c>
      <c r="B600" s="1" t="s">
        <v>682</v>
      </c>
      <c r="C600" s="1" t="s">
        <v>673</v>
      </c>
      <c r="D600" s="1">
        <v>5</v>
      </c>
      <c r="E600" s="18" t="str">
        <f>CONCATENATE(VLOOKUP(IF(A600="ts",CONCATENATE(LEFT(C600,FIND("Entry",C600)-1),"Table"),C600),B$2:E$675,4,FALSE),":",IF(A600="T",CONCATENATE(B600,"[]"),B600))</f>
        <v>tmns:tmnsNetworkNode:tmnsNetworkNodeConfiguration:ipAddressBootTable[]:gatewayBootSetting</v>
      </c>
      <c r="F600" s="18" t="str">
        <f>CONCATENATE(VLOOKUP(IF(A600="ts",CONCATENATE(LEFT(C600,FIND("Entry",C600)-1),"Table"),C600),B$2:F$675,5,FALSE),IF(A600="ts",".1.","."),D600)</f>
        <v>.31409.4.2.3.1.5</v>
      </c>
      <c r="G600" s="1" t="s">
        <v>223</v>
      </c>
      <c r="H600" s="1" t="s">
        <v>9</v>
      </c>
      <c r="K600" s="19">
        <v>42314</v>
      </c>
      <c r="L600" s="1" t="b">
        <v>1</v>
      </c>
      <c r="M600" s="1" t="b">
        <v>1</v>
      </c>
      <c r="N600" s="1" t="s">
        <v>1171</v>
      </c>
    </row>
    <row r="601" spans="1:14" ht="16" customHeight="1" x14ac:dyDescent="0.2">
      <c r="A601" s="1" t="s">
        <v>564</v>
      </c>
      <c r="B601" s="1" t="s">
        <v>683</v>
      </c>
      <c r="C601" s="1" t="s">
        <v>673</v>
      </c>
      <c r="D601" s="1">
        <v>6</v>
      </c>
      <c r="E601" s="18" t="str">
        <f>CONCATENATE(VLOOKUP(IF(A601="ts",CONCATENATE(LEFT(C601,FIND("Entry",C601)-1),"Table"),C601),B$2:E$675,4,FALSE),":",IF(A601="T",CONCATENATE(B601,"[]"),B601))</f>
        <v>tmns:tmnsNetworkNode:tmnsNetworkNodeConfiguration:ipAddressBootTable[]:dhcpEnableBootSetting</v>
      </c>
      <c r="F601" s="18" t="str">
        <f>CONCATENATE(VLOOKUP(IF(A601="ts",CONCATENATE(LEFT(C601,FIND("Entry",C601)-1),"Table"),C601),B$2:F$675,5,FALSE),IF(A601="ts",".1.","."),D601)</f>
        <v>.31409.4.2.3.1.6</v>
      </c>
      <c r="G601" s="1" t="s">
        <v>52</v>
      </c>
      <c r="H601" s="1" t="s">
        <v>9</v>
      </c>
      <c r="I601" s="14" t="s">
        <v>1249</v>
      </c>
      <c r="K601" s="19">
        <v>42314</v>
      </c>
      <c r="L601" s="1" t="b">
        <v>1</v>
      </c>
      <c r="M601" s="1" t="b">
        <v>1</v>
      </c>
      <c r="N601" s="1" t="s">
        <v>1172</v>
      </c>
    </row>
    <row r="602" spans="1:14" ht="16" customHeight="1" x14ac:dyDescent="0.2">
      <c r="A602" s="1" t="s">
        <v>28</v>
      </c>
      <c r="B602" s="1" t="s">
        <v>672</v>
      </c>
      <c r="C602" s="1" t="s">
        <v>144</v>
      </c>
      <c r="D602" s="1">
        <v>3</v>
      </c>
      <c r="E602" s="18" t="str">
        <f>CONCATENATE(VLOOKUP(IF(A602="ts",CONCATENATE(LEFT(C602,FIND("Entry",C602)-1),"Table"),C602),B$2:E$675,4,FALSE),":",IF(A602="T",CONCATENATE(B602,"[]"),B602))</f>
        <v>tmns:tmnsNetworkNode:tmnsNetworkNodeControl</v>
      </c>
      <c r="F602" s="18" t="str">
        <f>CONCATENATE(VLOOKUP(IF(A602="ts",CONCATENATE(LEFT(C602,FIND("Entry",C602)-1),"Table"),C602),B$2:F$675,5,FALSE),IF(A602="ts",".1.","."),D602)</f>
        <v>.31409.4.3</v>
      </c>
      <c r="I602" s="2"/>
      <c r="K602" s="19">
        <v>42314</v>
      </c>
    </row>
    <row r="603" spans="1:14" ht="16" customHeight="1" x14ac:dyDescent="0.2">
      <c r="A603" s="1" t="s">
        <v>6</v>
      </c>
      <c r="B603" s="1" t="s">
        <v>671</v>
      </c>
      <c r="C603" s="1" t="s">
        <v>672</v>
      </c>
      <c r="D603" s="1">
        <v>1</v>
      </c>
      <c r="E603" s="18" t="str">
        <f>CONCATENATE(VLOOKUP(IF(A603="ts",CONCATENATE(LEFT(C603,FIND("Entry",C603)-1),"Table"),C603),B$2:E$675,4,FALSE),":",IF(A603="T",CONCATENATE(B603,"[]"),B603))</f>
        <v>tmns:tmnsNetworkNode:tmnsNetworkNodeControl:initiateBit</v>
      </c>
      <c r="F603" s="18" t="str">
        <f>CONCATENATE(VLOOKUP(IF(A603="ts",CONCATENATE(LEFT(C603,FIND("Entry",C603)-1),"Table"),C603),B$2:F$675,5,FALSE),IF(A603="ts",".1.","."),D603)</f>
        <v>.31409.4.3.1</v>
      </c>
      <c r="G603" s="1" t="s">
        <v>52</v>
      </c>
      <c r="H603" s="1" t="s">
        <v>9</v>
      </c>
      <c r="I603" s="14" t="s">
        <v>1249</v>
      </c>
      <c r="K603" s="19">
        <v>42314</v>
      </c>
      <c r="L603" s="1" t="b">
        <v>0</v>
      </c>
      <c r="M603" s="1" t="b">
        <v>1</v>
      </c>
      <c r="N603" s="1" t="s">
        <v>1173</v>
      </c>
    </row>
    <row r="604" spans="1:14" ht="32" customHeight="1" x14ac:dyDescent="0.2">
      <c r="A604" s="1" t="s">
        <v>6</v>
      </c>
      <c r="B604" s="1" t="s">
        <v>670</v>
      </c>
      <c r="C604" s="1" t="s">
        <v>672</v>
      </c>
      <c r="D604" s="1">
        <v>2</v>
      </c>
      <c r="E604" s="18" t="str">
        <f>CONCATENATE(VLOOKUP(IF(A604="ts",CONCATENATE(LEFT(C604,FIND("Entry",C604)-1),"Table"),C604),B$2:E$675,4,FALSE),":",IF(A604="T",CONCATENATE(B604,"[]"),B604))</f>
        <v>tmns:tmnsNetworkNode:tmnsNetworkNodeControl:networkNodeReset</v>
      </c>
      <c r="F604" s="18" t="str">
        <f>CONCATENATE(VLOOKUP(IF(A604="ts",CONCATENATE(LEFT(C604,FIND("Entry",C604)-1),"Table"),C604),B$2:F$675,5,FALSE),IF(A604="ts",".1.","."),D604)</f>
        <v>.31409.4.3.2</v>
      </c>
      <c r="G604" s="3" t="s">
        <v>1316</v>
      </c>
      <c r="H604" s="1" t="s">
        <v>9</v>
      </c>
      <c r="I604" s="14" t="s">
        <v>220</v>
      </c>
      <c r="K604" s="19">
        <v>42314</v>
      </c>
      <c r="L604" s="1" t="b">
        <v>0</v>
      </c>
      <c r="M604" s="1" t="b">
        <v>1</v>
      </c>
      <c r="N604" s="1" t="s">
        <v>1174</v>
      </c>
    </row>
    <row r="605" spans="1:14" ht="16" customHeight="1" x14ac:dyDescent="0.2">
      <c r="A605" s="1" t="s">
        <v>28</v>
      </c>
      <c r="B605" s="1" t="s">
        <v>666</v>
      </c>
      <c r="C605" s="1" t="s">
        <v>144</v>
      </c>
      <c r="D605" s="1">
        <v>4</v>
      </c>
      <c r="E605" s="18" t="str">
        <f>CONCATENATE(VLOOKUP(IF(A605="ts",CONCATENATE(LEFT(C605,FIND("Entry",C605)-1),"Table"),C605),B$2:E$675,4,FALSE),":",IF(A605="T",CONCATENATE(B605,"[]"),B605))</f>
        <v>tmns:tmnsNetworkNode:tmnsNetworkNodeStatus</v>
      </c>
      <c r="F605" s="18" t="str">
        <f>CONCATENATE(VLOOKUP(IF(A605="ts",CONCATENATE(LEFT(C605,FIND("Entry",C605)-1),"Table"),C605),B$2:F$675,5,FALSE),IF(A605="ts",".1.","."),D605)</f>
        <v>.31409.4.4</v>
      </c>
      <c r="I605" s="2"/>
      <c r="K605" s="19">
        <v>42314</v>
      </c>
    </row>
    <row r="606" spans="1:14" ht="16" customHeight="1" x14ac:dyDescent="0.2">
      <c r="A606" s="1" t="s">
        <v>6</v>
      </c>
      <c r="B606" s="1" t="s">
        <v>667</v>
      </c>
      <c r="C606" s="1" t="s">
        <v>666</v>
      </c>
      <c r="D606" s="1">
        <v>1</v>
      </c>
      <c r="E606" s="18" t="str">
        <f>CONCATENATE(VLOOKUP(IF(A606="ts",CONCATENATE(LEFT(C606,FIND("Entry",C606)-1),"Table"),C606),B$2:E$675,4,FALSE),":",IF(A606="T",CONCATENATE(B606,"[]"),B606))</f>
        <v>tmns:tmnsNetworkNode:tmnsNetworkNodeStatus:initiatedBitPercentComplete</v>
      </c>
      <c r="F606" s="18" t="str">
        <f>CONCATENATE(VLOOKUP(IF(A606="ts",CONCATENATE(LEFT(C606,FIND("Entry",C606)-1),"Table"),C606),B$2:F$675,5,FALSE),IF(A606="ts",".1.","."),D606)</f>
        <v>.31409.4.4.1</v>
      </c>
      <c r="G606" s="1" t="s">
        <v>26</v>
      </c>
      <c r="H606" s="1" t="s">
        <v>24</v>
      </c>
      <c r="I606" s="14" t="s">
        <v>1257</v>
      </c>
      <c r="K606" s="19">
        <v>42314</v>
      </c>
      <c r="L606" s="1" t="b">
        <v>0</v>
      </c>
      <c r="M606" s="1" t="b">
        <v>1</v>
      </c>
      <c r="N606" s="1" t="s">
        <v>1175</v>
      </c>
    </row>
    <row r="607" spans="1:14" ht="16" customHeight="1" x14ac:dyDescent="0.2">
      <c r="A607" s="1" t="s">
        <v>6</v>
      </c>
      <c r="B607" s="1" t="s">
        <v>668</v>
      </c>
      <c r="C607" s="1" t="s">
        <v>666</v>
      </c>
      <c r="D607" s="1">
        <v>2</v>
      </c>
      <c r="E607" s="18" t="str">
        <f>CONCATENATE(VLOOKUP(IF(A607="ts",CONCATENATE(LEFT(C607,FIND("Entry",C607)-1),"Table"),C607),B$2:E$675,4,FALSE),":",IF(A607="T",CONCATENATE(B607,"[]"),B607))</f>
        <v>tmns:tmnsNetworkNode:tmnsNetworkNodeStatus:initiatedBitLastResult</v>
      </c>
      <c r="F607" s="18" t="str">
        <f>CONCATENATE(VLOOKUP(IF(A607="ts",CONCATENATE(LEFT(C607,FIND("Entry",C607)-1),"Table"),C607),B$2:F$675,5,FALSE),IF(A607="ts",".1.","."),D607)</f>
        <v>.31409.4.4.2</v>
      </c>
      <c r="G607" s="3" t="s">
        <v>1317</v>
      </c>
      <c r="H607" s="1" t="s">
        <v>24</v>
      </c>
      <c r="I607" s="14" t="s">
        <v>232</v>
      </c>
      <c r="K607" s="19">
        <v>42314</v>
      </c>
      <c r="L607" s="1" t="b">
        <v>1</v>
      </c>
      <c r="M607" s="1" t="b">
        <v>1</v>
      </c>
      <c r="N607" s="1" t="s">
        <v>1176</v>
      </c>
    </row>
    <row r="608" spans="1:14" ht="16" customHeight="1" x14ac:dyDescent="0.2">
      <c r="A608" s="1" t="s">
        <v>6</v>
      </c>
      <c r="B608" s="1" t="s">
        <v>669</v>
      </c>
      <c r="C608" s="1" t="s">
        <v>666</v>
      </c>
      <c r="D608" s="1">
        <v>3</v>
      </c>
      <c r="E608" s="18" t="str">
        <f>CONCATENATE(VLOOKUP(IF(A608="ts",CONCATENATE(LEFT(C608,FIND("Entry",C608)-1),"Table"),C608),B$2:E$675,4,FALSE),":",IF(A608="T",CONCATENATE(B608,"[]"),B608))</f>
        <v>tmns:tmnsNetworkNode:tmnsNetworkNodeStatus:periodicBitLastResult</v>
      </c>
      <c r="F608" s="18" t="str">
        <f>CONCATENATE(VLOOKUP(IF(A608="ts",CONCATENATE(LEFT(C608,FIND("Entry",C608)-1),"Table"),C608),B$2:F$675,5,FALSE),IF(A608="ts",".1.","."),D608)</f>
        <v>.31409.4.4.3</v>
      </c>
      <c r="G608" s="3" t="s">
        <v>1318</v>
      </c>
      <c r="H608" s="1" t="s">
        <v>24</v>
      </c>
      <c r="I608" s="14" t="s">
        <v>236</v>
      </c>
      <c r="K608" s="19">
        <v>42314</v>
      </c>
      <c r="L608" s="1" t="b">
        <v>1</v>
      </c>
      <c r="M608" s="1" t="b">
        <v>1</v>
      </c>
      <c r="N608" s="1" t="s">
        <v>1177</v>
      </c>
    </row>
    <row r="609" spans="1:14" ht="16" customHeight="1" x14ac:dyDescent="0.2">
      <c r="A609" s="1" t="s">
        <v>28</v>
      </c>
      <c r="B609" s="1" t="s">
        <v>145</v>
      </c>
      <c r="C609" s="1" t="s">
        <v>140</v>
      </c>
      <c r="D609" s="1">
        <v>5</v>
      </c>
      <c r="E609" s="18" t="str">
        <f>CONCATENATE(VLOOKUP(IF(A609="ts",CONCATENATE(LEFT(C609,FIND("Entry",C609)-1),"Table"),C609),B$2:E$675,4,FALSE),":",IF(A609="T",CONCATENATE(B609,"[]"),B609))</f>
        <v>tmns:tmnsGeneralNotification</v>
      </c>
      <c r="F609" s="18" t="str">
        <f>CONCATENATE(VLOOKUP(IF(A609="ts",CONCATENATE(LEFT(C609,FIND("Entry",C609)-1),"Table"),C609),B$2:F$675,5,FALSE),IF(A609="ts",".1.","."),D609)</f>
        <v>.31409.5</v>
      </c>
      <c r="I609" s="2"/>
      <c r="K609" s="19">
        <v>42314</v>
      </c>
    </row>
    <row r="610" spans="1:14" ht="16" customHeight="1" x14ac:dyDescent="0.2">
      <c r="A610" s="1" t="s">
        <v>28</v>
      </c>
      <c r="B610" s="1" t="s">
        <v>601</v>
      </c>
      <c r="C610" s="1" t="s">
        <v>145</v>
      </c>
      <c r="D610" s="1">
        <v>1</v>
      </c>
      <c r="E610" s="18" t="str">
        <f>CONCATENATE(VLOOKUP(IF(A610="ts",CONCATENATE(LEFT(C610,FIND("Entry",C610)-1),"Table"),C610),B$2:E$675,4,FALSE),":",IF(A610="T",CONCATENATE(B610,"[]"),B610))</f>
        <v>tmns:tmnsGeneralNotification:configurationCompleteNotificationBranch</v>
      </c>
      <c r="F610" s="18" t="str">
        <f>CONCATENATE(VLOOKUP(IF(A610="ts",CONCATENATE(LEFT(C610,FIND("Entry",C610)-1),"Table"),C610),B$2:F$675,5,FALSE),IF(A610="ts",".1.","."),D610)</f>
        <v>.31409.5.1</v>
      </c>
      <c r="I610" s="2"/>
      <c r="K610" s="19">
        <v>42314</v>
      </c>
    </row>
    <row r="611" spans="1:14" ht="16" customHeight="1" x14ac:dyDescent="0.2">
      <c r="A611" s="1" t="s">
        <v>28</v>
      </c>
      <c r="B611" s="1" t="s">
        <v>602</v>
      </c>
      <c r="C611" s="1" t="s">
        <v>601</v>
      </c>
      <c r="D611" s="1">
        <v>0</v>
      </c>
      <c r="E611" s="18" t="str">
        <f>CONCATENATE(VLOOKUP(IF(A611="ts",CONCATENATE(LEFT(C611,FIND("Entry",C611)-1),"Table"),C611),B$2:E$675,4,FALSE),":",IF(A611="T",CONCATENATE(B611,"[]"),B611))</f>
        <v>tmns:tmnsGeneralNotification:configurationCompleteNotificationBranch:configurationCompleteNotifications</v>
      </c>
      <c r="F611" s="18" t="str">
        <f>CONCATENATE(VLOOKUP(IF(A611="ts",CONCATENATE(LEFT(C611,FIND("Entry",C611)-1),"Table"),C611),B$2:F$675,5,FALSE),IF(A611="ts",".1.","."),D611)</f>
        <v>.31409.5.1.0</v>
      </c>
      <c r="I611" s="2"/>
      <c r="K611" s="19">
        <v>42314</v>
      </c>
    </row>
    <row r="612" spans="1:14" ht="16" customHeight="1" x14ac:dyDescent="0.2">
      <c r="A612" s="1" t="s">
        <v>605</v>
      </c>
      <c r="B612" s="1" t="s">
        <v>603</v>
      </c>
      <c r="C612" s="1" t="s">
        <v>602</v>
      </c>
      <c r="D612" s="1">
        <v>1</v>
      </c>
      <c r="E612" s="18" t="str">
        <f>CONCATENATE(VLOOKUP(IF(A612="ts",CONCATENATE(LEFT(C612,FIND("Entry",C612)-1),"Table"),C612),B$2:E$675,4,FALSE),":",IF(A612="T",CONCATENATE(B612,"[]"),B612))</f>
        <v>tmns:tmnsGeneralNotification:configurationCompleteNotificationBranch:configurationCompleteNotifications:configurationCompleteNotification</v>
      </c>
      <c r="F612" s="18" t="str">
        <f>CONCATENATE(VLOOKUP(IF(A612="ts",CONCATENATE(LEFT(C612,FIND("Entry",C612)-1),"Table"),C612),B$2:F$675,5,FALSE),IF(A612="ts",".1.","."),D612)</f>
        <v>.31409.5.1.0.1</v>
      </c>
      <c r="G612" s="1" t="s">
        <v>1380</v>
      </c>
      <c r="K612" s="19">
        <v>42314</v>
      </c>
      <c r="N612" s="1" t="s">
        <v>1178</v>
      </c>
    </row>
    <row r="613" spans="1:14" ht="16" customHeight="1" x14ac:dyDescent="0.2">
      <c r="A613" s="1" t="s">
        <v>6</v>
      </c>
      <c r="B613" s="1" t="s">
        <v>604</v>
      </c>
      <c r="C613" s="1" t="s">
        <v>602</v>
      </c>
      <c r="D613" s="1">
        <v>2</v>
      </c>
      <c r="E613" s="18" t="str">
        <f>CONCATENATE(VLOOKUP(IF(A613="ts",CONCATENATE(LEFT(C613,FIND("Entry",C613)-1),"Table"),C613),B$2:E$675,4,FALSE),":",IF(A613="T",CONCATENATE(B613,"[]"),B613))</f>
        <v>tmns:tmnsGeneralNotification:configurationCompleteNotificationBranch:configurationCompleteNotifications:configurationCompleteNotificationStatus</v>
      </c>
      <c r="F613" s="18" t="str">
        <f>CONCATENATE(VLOOKUP(IF(A613="ts",CONCATENATE(LEFT(C613,FIND("Entry",C613)-1),"Table"),C613),B$2:F$675,5,FALSE),IF(A613="ts",".1.","."),D613)</f>
        <v>.31409.5.1.0.2</v>
      </c>
      <c r="G613" s="3" t="s">
        <v>1319</v>
      </c>
      <c r="H613" s="1" t="s">
        <v>1264</v>
      </c>
      <c r="K613" s="19">
        <v>42314</v>
      </c>
      <c r="M613" s="1" t="b">
        <v>1</v>
      </c>
      <c r="N613" s="1" t="s">
        <v>1179</v>
      </c>
    </row>
    <row r="614" spans="1:14" ht="16" customHeight="1" x14ac:dyDescent="0.2">
      <c r="A614" s="1" t="s">
        <v>28</v>
      </c>
      <c r="B614" s="1" t="s">
        <v>606</v>
      </c>
      <c r="C614" s="1" t="s">
        <v>145</v>
      </c>
      <c r="D614" s="1">
        <v>2</v>
      </c>
      <c r="E614" s="18" t="str">
        <f>CONCATENATE(VLOOKUP(IF(A614="ts",CONCATENATE(LEFT(C614,FIND("Entry",C614)-1),"Table"),C614),B$2:E$675,4,FALSE),":",IF(A614="T",CONCATENATE(B614,"[]"),B614))</f>
        <v>tmns:tmnsGeneralNotification:timeLockLostNotificationBranch</v>
      </c>
      <c r="F614" s="18" t="str">
        <f>CONCATENATE(VLOOKUP(IF(A614="ts",CONCATENATE(LEFT(C614,FIND("Entry",C614)-1),"Table"),C614),B$2:F$675,5,FALSE),IF(A614="ts",".1.","."),D614)</f>
        <v>.31409.5.2</v>
      </c>
      <c r="I614" s="2"/>
      <c r="K614" s="19">
        <v>42314</v>
      </c>
    </row>
    <row r="615" spans="1:14" ht="16" customHeight="1" x14ac:dyDescent="0.2">
      <c r="A615" s="1" t="s">
        <v>28</v>
      </c>
      <c r="B615" s="1" t="s">
        <v>1417</v>
      </c>
      <c r="C615" s="1" t="s">
        <v>606</v>
      </c>
      <c r="D615" s="1">
        <v>0</v>
      </c>
      <c r="E615" s="18" t="str">
        <f>CONCATENATE(VLOOKUP(IF(A615="ts",CONCATENATE(LEFT(C615,FIND("Entry",C615)-1),"Table"),C615),B$2:E$675,4,FALSE),":",IF(A615="T",CONCATENATE(B615,"[]"),B615))</f>
        <v>tmns:tmnsGeneralNotification:timeLockLostNotificationBranch:timeLockLostNotifications</v>
      </c>
      <c r="F615" s="18" t="str">
        <f>CONCATENATE(VLOOKUP(IF(A615="ts",CONCATENATE(LEFT(C615,FIND("Entry",C615)-1),"Table"),C615),B$2:F$675,5,FALSE),IF(A615="ts",".1.","."),D615)</f>
        <v>.31409.5.2.0</v>
      </c>
      <c r="I615" s="2"/>
      <c r="K615" s="19">
        <v>42314</v>
      </c>
    </row>
    <row r="616" spans="1:14" ht="16" customHeight="1" x14ac:dyDescent="0.2">
      <c r="A616" s="1" t="s">
        <v>605</v>
      </c>
      <c r="B616" s="1" t="s">
        <v>614</v>
      </c>
      <c r="C616" s="1" t="s">
        <v>1417</v>
      </c>
      <c r="D616" s="1">
        <v>1</v>
      </c>
      <c r="E616" s="18" t="str">
        <f>CONCATENATE(VLOOKUP(IF(A616="ts",CONCATENATE(LEFT(C616,FIND("Entry",C616)-1),"Table"),C616),B$2:E$675,4,FALSE),":",IF(A616="T",CONCATENATE(B616,"[]"),B616))</f>
        <v>tmns:tmnsGeneralNotification:timeLockLostNotificationBranch:timeLockLostNotifications:timeLockLostNotification</v>
      </c>
      <c r="F616" s="18" t="str">
        <f>CONCATENATE(VLOOKUP(IF(A616="ts",CONCATENATE(LEFT(C616,FIND("Entry",C616)-1),"Table"),C616),B$2:F$675,5,FALSE),IF(A616="ts",".1.","."),D616)</f>
        <v>.31409.5.2.0.1</v>
      </c>
      <c r="G616" s="1" t="s">
        <v>1381</v>
      </c>
      <c r="K616" s="19">
        <v>42314</v>
      </c>
      <c r="N616" s="1" t="s">
        <v>1180</v>
      </c>
    </row>
    <row r="617" spans="1:14" ht="16" customHeight="1" x14ac:dyDescent="0.2">
      <c r="A617" s="1" t="s">
        <v>6</v>
      </c>
      <c r="B617" s="1" t="s">
        <v>615</v>
      </c>
      <c r="C617" s="1" t="s">
        <v>606</v>
      </c>
      <c r="D617" s="1">
        <v>1</v>
      </c>
      <c r="E617" s="18" t="str">
        <f>CONCATENATE(VLOOKUP(IF(A617="ts",CONCATENATE(LEFT(C617,FIND("Entry",C617)-1),"Table"),C617),B$2:E$675,4,FALSE),":",IF(A617="T",CONCATENATE(B617,"[]"),B617))</f>
        <v>tmns:tmnsGeneralNotification:timeLockLostNotificationBranch:timeLockLostEnable</v>
      </c>
      <c r="F617" s="18" t="str">
        <f>CONCATENATE(VLOOKUP(IF(A617="ts",CONCATENATE(LEFT(C617,FIND("Entry",C617)-1),"Table"),C617),B$2:F$675,5,FALSE),IF(A617="ts",".1.","."),D617)</f>
        <v>.31409.5.2.1</v>
      </c>
      <c r="G617" s="1" t="s">
        <v>52</v>
      </c>
      <c r="H617" s="1" t="s">
        <v>9</v>
      </c>
      <c r="I617" s="14" t="s">
        <v>1249</v>
      </c>
      <c r="K617" s="19">
        <v>42314</v>
      </c>
      <c r="L617" s="1" t="b">
        <v>1</v>
      </c>
      <c r="M617" s="1" t="b">
        <v>1</v>
      </c>
      <c r="N617" s="1" t="s">
        <v>1181</v>
      </c>
    </row>
    <row r="618" spans="1:14" ht="16" customHeight="1" x14ac:dyDescent="0.2">
      <c r="A618" s="1" t="s">
        <v>6</v>
      </c>
      <c r="B618" s="1" t="s">
        <v>616</v>
      </c>
      <c r="C618" s="1" t="s">
        <v>606</v>
      </c>
      <c r="D618" s="1">
        <v>2</v>
      </c>
      <c r="E618" s="18" t="str">
        <f>CONCATENATE(VLOOKUP(IF(A618="ts",CONCATENATE(LEFT(C618,FIND("Entry",C618)-1),"Table"),C618),B$2:E$675,4,FALSE),":",IF(A618="T",CONCATENATE(B618,"[]"),B618))</f>
        <v>tmns:tmnsGeneralNotification:timeLockLostNotificationBranch:timeLockLostInterval</v>
      </c>
      <c r="F618" s="18" t="str">
        <f>CONCATENATE(VLOOKUP(IF(A618="ts",CONCATENATE(LEFT(C618,FIND("Entry",C618)-1),"Table"),C618),B$2:F$675,5,FALSE),IF(A618="ts",".1.","."),D618)</f>
        <v>.31409.5.2.2</v>
      </c>
      <c r="G618" s="1" t="s">
        <v>26</v>
      </c>
      <c r="H618" s="1" t="s">
        <v>9</v>
      </c>
      <c r="I618" s="14" t="s">
        <v>1265</v>
      </c>
      <c r="K618" s="19">
        <v>42314</v>
      </c>
      <c r="L618" s="1" t="b">
        <v>1</v>
      </c>
      <c r="M618" s="1" t="b">
        <v>1</v>
      </c>
      <c r="N618" s="1" t="s">
        <v>1182</v>
      </c>
    </row>
    <row r="619" spans="1:14" ht="16" customHeight="1" x14ac:dyDescent="0.2">
      <c r="A619" s="1" t="s">
        <v>6</v>
      </c>
      <c r="B619" s="1" t="s">
        <v>617</v>
      </c>
      <c r="C619" s="1" t="s">
        <v>606</v>
      </c>
      <c r="D619" s="1">
        <v>3</v>
      </c>
      <c r="E619" s="18" t="str">
        <f>CONCATENATE(VLOOKUP(IF(A619="ts",CONCATENATE(LEFT(C619,FIND("Entry",C619)-1),"Table"),C619),B$2:E$675,4,FALSE),":",IF(A619="T",CONCATENATE(B619,"[]"),B619))</f>
        <v>tmns:tmnsGeneralNotification:timeLockLostNotificationBranch:timeLockLostRepeat</v>
      </c>
      <c r="F619" s="18" t="str">
        <f>CONCATENATE(VLOOKUP(IF(A619="ts",CONCATENATE(LEFT(C619,FIND("Entry",C619)-1),"Table"),C619),B$2:F$675,5,FALSE),IF(A619="ts",".1.","."),D619)</f>
        <v>.31409.5.2.3</v>
      </c>
      <c r="G619" s="1" t="s">
        <v>26</v>
      </c>
      <c r="H619" s="1" t="s">
        <v>9</v>
      </c>
      <c r="I619" s="14" t="s">
        <v>1266</v>
      </c>
      <c r="K619" s="19">
        <v>42314</v>
      </c>
      <c r="L619" s="1" t="b">
        <v>1</v>
      </c>
      <c r="M619" s="1" t="b">
        <v>1</v>
      </c>
      <c r="N619" s="1" t="s">
        <v>1183</v>
      </c>
    </row>
    <row r="620" spans="1:14" ht="16" customHeight="1" x14ac:dyDescent="0.2">
      <c r="A620" s="1" t="s">
        <v>28</v>
      </c>
      <c r="B620" s="1" t="s">
        <v>607</v>
      </c>
      <c r="C620" s="1" t="s">
        <v>145</v>
      </c>
      <c r="D620" s="1">
        <v>3</v>
      </c>
      <c r="E620" s="18" t="str">
        <f>CONCATENATE(VLOOKUP(IF(A620="ts",CONCATENATE(LEFT(C620,FIND("Entry",C620)-1),"Table"),C620),B$2:E$675,4,FALSE),":",IF(A620="T",CONCATENATE(B620,"[]"),B620))</f>
        <v>tmns:tmnsGeneralNotification:ieee1588MaxOffsetFromMasterNotificationBranch</v>
      </c>
      <c r="F620" s="18" t="str">
        <f>CONCATENATE(VLOOKUP(IF(A620="ts",CONCATENATE(LEFT(C620,FIND("Entry",C620)-1),"Table"),C620),B$2:F$675,5,FALSE),IF(A620="ts",".1.","."),D620)</f>
        <v>.31409.5.3</v>
      </c>
      <c r="I620" s="2"/>
      <c r="K620" s="19">
        <v>42314</v>
      </c>
    </row>
    <row r="621" spans="1:14" ht="16" customHeight="1" x14ac:dyDescent="0.2">
      <c r="A621" s="1" t="s">
        <v>28</v>
      </c>
      <c r="B621" s="1" t="s">
        <v>618</v>
      </c>
      <c r="C621" s="1" t="s">
        <v>607</v>
      </c>
      <c r="D621" s="1">
        <v>0</v>
      </c>
      <c r="E621" s="18" t="str">
        <f>CONCATENATE(VLOOKUP(IF(A621="ts",CONCATENATE(LEFT(C621,FIND("Entry",C621)-1),"Table"),C621),B$2:E$675,4,FALSE),":",IF(A621="T",CONCATENATE(B621,"[]"),B621))</f>
        <v>tmns:tmnsGeneralNotification:ieee1588MaxOffsetFromMasterNotificationBranch:ieee1588MaxOffsetFromMasterNotifications</v>
      </c>
      <c r="F621" s="18" t="str">
        <f>CONCATENATE(VLOOKUP(IF(A621="ts",CONCATENATE(LEFT(C621,FIND("Entry",C621)-1),"Table"),C621),B$2:F$675,5,FALSE),IF(A621="ts",".1.","."),D621)</f>
        <v>.31409.5.3.0</v>
      </c>
      <c r="I621" s="2"/>
      <c r="K621" s="19">
        <v>42314</v>
      </c>
    </row>
    <row r="622" spans="1:14" ht="16" customHeight="1" x14ac:dyDescent="0.2">
      <c r="A622" s="1" t="s">
        <v>605</v>
      </c>
      <c r="B622" s="1" t="s">
        <v>619</v>
      </c>
      <c r="C622" s="1" t="s">
        <v>618</v>
      </c>
      <c r="D622" s="1">
        <v>1</v>
      </c>
      <c r="E622" s="18" t="str">
        <f>CONCATENATE(VLOOKUP(IF(A622="ts",CONCATENATE(LEFT(C622,FIND("Entry",C622)-1),"Table"),C622),B$2:E$675,4,FALSE),":",IF(A622="T",CONCATENATE(B622,"[]"),B622))</f>
        <v>tmns:tmnsGeneralNotification:ieee1588MaxOffsetFromMasterNotificationBranch:ieee1588MaxOffsetFromMasterNotifications:ieee1588MaxOffsetFromMasterNotification</v>
      </c>
      <c r="F622" s="18" t="str">
        <f>CONCATENATE(VLOOKUP(IF(A622="ts",CONCATENATE(LEFT(C622,FIND("Entry",C622)-1),"Table"),C622),B$2:F$675,5,FALSE),IF(A622="ts",".1.","."),D622)</f>
        <v>.31409.5.3.0.1</v>
      </c>
      <c r="G622" s="1" t="s">
        <v>1382</v>
      </c>
      <c r="K622" s="19">
        <v>42314</v>
      </c>
      <c r="N622" s="1" t="s">
        <v>1184</v>
      </c>
    </row>
    <row r="623" spans="1:14" ht="16" customHeight="1" x14ac:dyDescent="0.2">
      <c r="A623" s="1" t="s">
        <v>6</v>
      </c>
      <c r="B623" s="1" t="s">
        <v>620</v>
      </c>
      <c r="C623" s="1" t="s">
        <v>607</v>
      </c>
      <c r="D623" s="1">
        <v>1</v>
      </c>
      <c r="E623" s="18" t="str">
        <f>CONCATENATE(VLOOKUP(IF(A623="ts",CONCATENATE(LEFT(C623,FIND("Entry",C623)-1),"Table"),C623),B$2:E$675,4,FALSE),":",IF(A623="T",CONCATENATE(B623,"[]"),B623))</f>
        <v>tmns:tmnsGeneralNotification:ieee1588MaxOffsetFromMasterNotificationBranch:ieee1588MaxOffsetFromMasterEnable</v>
      </c>
      <c r="F623" s="18" t="str">
        <f>CONCATENATE(VLOOKUP(IF(A623="ts",CONCATENATE(LEFT(C623,FIND("Entry",C623)-1),"Table"),C623),B$2:F$675,5,FALSE),IF(A623="ts",".1.","."),D623)</f>
        <v>.31409.5.3.1</v>
      </c>
      <c r="G623" s="1" t="s">
        <v>52</v>
      </c>
      <c r="H623" s="1" t="s">
        <v>9</v>
      </c>
      <c r="I623" s="14" t="s">
        <v>1249</v>
      </c>
      <c r="K623" s="19">
        <v>42314</v>
      </c>
      <c r="L623" s="1" t="b">
        <v>1</v>
      </c>
      <c r="M623" s="1" t="b">
        <v>1</v>
      </c>
      <c r="N623" s="1" t="s">
        <v>1185</v>
      </c>
    </row>
    <row r="624" spans="1:14" ht="16" customHeight="1" x14ac:dyDescent="0.2">
      <c r="A624" s="1" t="s">
        <v>6</v>
      </c>
      <c r="B624" s="1" t="s">
        <v>621</v>
      </c>
      <c r="C624" s="1" t="s">
        <v>607</v>
      </c>
      <c r="D624" s="1">
        <v>2</v>
      </c>
      <c r="E624" s="18" t="str">
        <f>CONCATENATE(VLOOKUP(IF(A624="ts",CONCATENATE(LEFT(C624,FIND("Entry",C624)-1),"Table"),C624),B$2:E$675,4,FALSE),":",IF(A624="T",CONCATENATE(B624,"[]"),B624))</f>
        <v>tmns:tmnsGeneralNotification:ieee1588MaxOffsetFromMasterNotificationBranch:ieee1588MaxOffsetFromMasterInterval</v>
      </c>
      <c r="F624" s="18" t="str">
        <f>CONCATENATE(VLOOKUP(IF(A624="ts",CONCATENATE(LEFT(C624,FIND("Entry",C624)-1),"Table"),C624),B$2:F$675,5,FALSE),IF(A624="ts",".1.","."),D624)</f>
        <v>.31409.5.3.2</v>
      </c>
      <c r="G624" s="1" t="s">
        <v>26</v>
      </c>
      <c r="H624" s="1" t="s">
        <v>9</v>
      </c>
      <c r="I624" s="14" t="s">
        <v>1265</v>
      </c>
      <c r="K624" s="19">
        <v>42314</v>
      </c>
      <c r="L624" s="1" t="b">
        <v>1</v>
      </c>
      <c r="M624" s="1" t="b">
        <v>1</v>
      </c>
      <c r="N624" s="1" t="s">
        <v>1186</v>
      </c>
    </row>
    <row r="625" spans="1:14" ht="16" customHeight="1" x14ac:dyDescent="0.2">
      <c r="A625" s="1" t="s">
        <v>6</v>
      </c>
      <c r="B625" s="1" t="s">
        <v>622</v>
      </c>
      <c r="C625" s="1" t="s">
        <v>607</v>
      </c>
      <c r="D625" s="1">
        <v>3</v>
      </c>
      <c r="E625" s="18" t="str">
        <f>CONCATENATE(VLOOKUP(IF(A625="ts",CONCATENATE(LEFT(C625,FIND("Entry",C625)-1),"Table"),C625),B$2:E$675,4,FALSE),":",IF(A625="T",CONCATENATE(B625,"[]"),B625))</f>
        <v>tmns:tmnsGeneralNotification:ieee1588MaxOffsetFromMasterNotificationBranch:ieee1588MaxOffsetFromMasterRepeat</v>
      </c>
      <c r="F625" s="18" t="str">
        <f>CONCATENATE(VLOOKUP(IF(A625="ts",CONCATENATE(LEFT(C625,FIND("Entry",C625)-1),"Table"),C625),B$2:F$675,5,FALSE),IF(A625="ts",".1.","."),D625)</f>
        <v>.31409.5.3.3</v>
      </c>
      <c r="G625" s="1" t="s">
        <v>26</v>
      </c>
      <c r="H625" s="1" t="s">
        <v>9</v>
      </c>
      <c r="I625" s="14" t="s">
        <v>1266</v>
      </c>
      <c r="K625" s="19">
        <v>42314</v>
      </c>
      <c r="L625" s="1" t="b">
        <v>1</v>
      </c>
      <c r="M625" s="1" t="b">
        <v>1</v>
      </c>
      <c r="N625" s="1" t="s">
        <v>1187</v>
      </c>
    </row>
    <row r="626" spans="1:14" ht="16" customHeight="1" x14ac:dyDescent="0.2">
      <c r="A626" s="1" t="s">
        <v>6</v>
      </c>
      <c r="B626" s="1" t="s">
        <v>623</v>
      </c>
      <c r="C626" s="1" t="s">
        <v>607</v>
      </c>
      <c r="D626" s="1">
        <v>4</v>
      </c>
      <c r="E626" s="18" t="str">
        <f>CONCATENATE(VLOOKUP(IF(A626="ts",CONCATENATE(LEFT(C626,FIND("Entry",C626)-1),"Table"),C626),B$2:E$675,4,FALSE),":",IF(A626="T",CONCATENATE(B626,"[]"),B626))</f>
        <v>tmns:tmnsGeneralNotification:ieee1588MaxOffsetFromMasterNotificationBranch:ieee1588MaxOffsetFromMasterThd</v>
      </c>
      <c r="F626" s="18" t="str">
        <f>CONCATENATE(VLOOKUP(IF(A626="ts",CONCATENATE(LEFT(C626,FIND("Entry",C626)-1),"Table"),C626),B$2:F$675,5,FALSE),IF(A626="ts",".1.","."),D626)</f>
        <v>.31409.5.3.4</v>
      </c>
      <c r="G626" s="1" t="s">
        <v>237</v>
      </c>
      <c r="H626" s="1" t="s">
        <v>9</v>
      </c>
      <c r="I626" s="14" t="s">
        <v>1320</v>
      </c>
      <c r="K626" s="19">
        <v>42314</v>
      </c>
      <c r="L626" s="1" t="b">
        <v>1</v>
      </c>
      <c r="M626" s="1" t="b">
        <v>1</v>
      </c>
      <c r="N626" s="24" t="s">
        <v>1499</v>
      </c>
    </row>
    <row r="627" spans="1:14" ht="16" customHeight="1" x14ac:dyDescent="0.2">
      <c r="A627" s="1" t="s">
        <v>6</v>
      </c>
      <c r="B627" s="1" t="s">
        <v>624</v>
      </c>
      <c r="C627" s="1" t="s">
        <v>607</v>
      </c>
      <c r="D627" s="1">
        <v>5</v>
      </c>
      <c r="E627" s="18" t="str">
        <f>CONCATENATE(VLOOKUP(IF(A627="ts",CONCATENATE(LEFT(C627,FIND("Entry",C627)-1),"Table"),C627),B$2:E$675,4,FALSE),":",IF(A627="T",CONCATENATE(B627,"[]"),B627))</f>
        <v>tmns:tmnsGeneralNotification:ieee1588MaxOffsetFromMasterNotificationBranch:ieee1588OffsetFromMaster</v>
      </c>
      <c r="F627" s="18" t="str">
        <f>CONCATENATE(VLOOKUP(IF(A627="ts",CONCATENATE(LEFT(C627,FIND("Entry",C627)-1),"Table"),C627),B$2:F$675,5,FALSE),IF(A627="ts",".1.","."),D627)</f>
        <v>.31409.5.3.5</v>
      </c>
      <c r="G627" s="1" t="s">
        <v>237</v>
      </c>
      <c r="H627" s="1" t="s">
        <v>24</v>
      </c>
      <c r="I627" s="14" t="s">
        <v>1257</v>
      </c>
      <c r="K627" s="19">
        <v>42314</v>
      </c>
      <c r="L627" s="1" t="b">
        <v>0</v>
      </c>
      <c r="M627" s="1" t="b">
        <v>1</v>
      </c>
      <c r="N627" s="24" t="s">
        <v>1501</v>
      </c>
    </row>
    <row r="628" spans="1:14" ht="16" customHeight="1" x14ac:dyDescent="0.2">
      <c r="A628" s="1" t="s">
        <v>6</v>
      </c>
      <c r="B628" s="1" t="s">
        <v>625</v>
      </c>
      <c r="C628" s="1" t="s">
        <v>607</v>
      </c>
      <c r="D628" s="1">
        <v>6</v>
      </c>
      <c r="E628" s="18" t="str">
        <f>CONCATENATE(VLOOKUP(IF(A628="ts",CONCATENATE(LEFT(C628,FIND("Entry",C628)-1),"Table"),C628),B$2:E$675,4,FALSE),":",IF(A628="T",CONCATENATE(B628,"[]"),B628))</f>
        <v>tmns:tmnsGeneralNotification:ieee1588MaxOffsetFromMasterNotificationBranch:ieee1588MaxOffsetFromMaster</v>
      </c>
      <c r="F628" s="18" t="str">
        <f>CONCATENATE(VLOOKUP(IF(A628="ts",CONCATENATE(LEFT(C628,FIND("Entry",C628)-1),"Table"),C628),B$2:F$675,5,FALSE),IF(A628="ts",".1.","."),D628)</f>
        <v>.31409.5.3.6</v>
      </c>
      <c r="G628" s="1" t="s">
        <v>237</v>
      </c>
      <c r="H628" s="1" t="s">
        <v>9</v>
      </c>
      <c r="I628" s="14" t="s">
        <v>1257</v>
      </c>
      <c r="K628" s="19">
        <v>42314</v>
      </c>
      <c r="L628" s="1" t="b">
        <v>0</v>
      </c>
      <c r="M628" s="1" t="b">
        <v>1</v>
      </c>
      <c r="N628" s="24" t="s">
        <v>1500</v>
      </c>
    </row>
    <row r="629" spans="1:14" ht="16" customHeight="1" x14ac:dyDescent="0.2">
      <c r="A629" s="1" t="s">
        <v>28</v>
      </c>
      <c r="B629" s="1" t="s">
        <v>608</v>
      </c>
      <c r="C629" s="1" t="s">
        <v>145</v>
      </c>
      <c r="D629" s="1">
        <v>4</v>
      </c>
      <c r="E629" s="18" t="str">
        <f>CONCATENATE(VLOOKUP(IF(A629="ts",CONCATENATE(LEFT(C629,FIND("Entry",C629)-1),"Table"),C629),B$2:E$675,4,FALSE),":",IF(A629="T",CONCATENATE(B629,"[]"),B629))</f>
        <v>tmns:tmnsGeneralNotification:ieee1588MaxJitterNotificationBranch</v>
      </c>
      <c r="F629" s="18" t="str">
        <f>CONCATENATE(VLOOKUP(IF(A629="ts",CONCATENATE(LEFT(C629,FIND("Entry",C629)-1),"Table"),C629),B$2:F$675,5,FALSE),IF(A629="ts",".1.","."),D629)</f>
        <v>.31409.5.4</v>
      </c>
      <c r="I629" s="2"/>
      <c r="K629" s="19">
        <v>42314</v>
      </c>
    </row>
    <row r="630" spans="1:14" ht="16" customHeight="1" x14ac:dyDescent="0.2">
      <c r="A630" s="1" t="s">
        <v>28</v>
      </c>
      <c r="B630" s="1" t="s">
        <v>626</v>
      </c>
      <c r="C630" s="1" t="s">
        <v>608</v>
      </c>
      <c r="D630" s="1">
        <v>0</v>
      </c>
      <c r="E630" s="18" t="str">
        <f>CONCATENATE(VLOOKUP(IF(A630="ts",CONCATENATE(LEFT(C630,FIND("Entry",C630)-1),"Table"),C630),B$2:E$675,4,FALSE),":",IF(A630="T",CONCATENATE(B630,"[]"),B630))</f>
        <v>tmns:tmnsGeneralNotification:ieee1588MaxJitterNotificationBranch:ieee1588MaxJitterNotifications</v>
      </c>
      <c r="F630" s="18" t="str">
        <f>CONCATENATE(VLOOKUP(IF(A630="ts",CONCATENATE(LEFT(C630,FIND("Entry",C630)-1),"Table"),C630),B$2:F$675,5,FALSE),IF(A630="ts",".1.","."),D630)</f>
        <v>.31409.5.4.0</v>
      </c>
      <c r="I630" s="2"/>
      <c r="K630" s="19">
        <v>42314</v>
      </c>
    </row>
    <row r="631" spans="1:14" ht="16" customHeight="1" x14ac:dyDescent="0.2">
      <c r="A631" s="1" t="s">
        <v>605</v>
      </c>
      <c r="B631" s="1" t="s">
        <v>627</v>
      </c>
      <c r="C631" s="1" t="s">
        <v>626</v>
      </c>
      <c r="D631" s="1">
        <v>1</v>
      </c>
      <c r="E631" s="18" t="str">
        <f>CONCATENATE(VLOOKUP(IF(A631="ts",CONCATENATE(LEFT(C631,FIND("Entry",C631)-1),"Table"),C631),B$2:E$675,4,FALSE),":",IF(A631="T",CONCATENATE(B631,"[]"),B631))</f>
        <v>tmns:tmnsGeneralNotification:ieee1588MaxJitterNotificationBranch:ieee1588MaxJitterNotifications:ieee1588MaxJitterNotification</v>
      </c>
      <c r="F631" s="18" t="str">
        <f>CONCATENATE(VLOOKUP(IF(A631="ts",CONCATENATE(LEFT(C631,FIND("Entry",C631)-1),"Table"),C631),B$2:F$675,5,FALSE),IF(A631="ts",".1.","."),D631)</f>
        <v>.31409.5.4.0.1</v>
      </c>
      <c r="G631" s="1" t="s">
        <v>1383</v>
      </c>
      <c r="K631" s="19">
        <v>42314</v>
      </c>
      <c r="N631" s="1" t="s">
        <v>1188</v>
      </c>
    </row>
    <row r="632" spans="1:14" ht="16" customHeight="1" x14ac:dyDescent="0.2">
      <c r="A632" s="1" t="s">
        <v>6</v>
      </c>
      <c r="B632" s="1" t="s">
        <v>628</v>
      </c>
      <c r="C632" s="1" t="s">
        <v>608</v>
      </c>
      <c r="D632" s="1">
        <v>1</v>
      </c>
      <c r="E632" s="18" t="str">
        <f>CONCATENATE(VLOOKUP(IF(A632="ts",CONCATENATE(LEFT(C632,FIND("Entry",C632)-1),"Table"),C632),B$2:E$675,4,FALSE),":",IF(A632="T",CONCATENATE(B632,"[]"),B632))</f>
        <v>tmns:tmnsGeneralNotification:ieee1588MaxJitterNotificationBranch:ieee1588MaxJitterEnable</v>
      </c>
      <c r="F632" s="18" t="str">
        <f>CONCATENATE(VLOOKUP(IF(A632="ts",CONCATENATE(LEFT(C632,FIND("Entry",C632)-1),"Table"),C632),B$2:F$675,5,FALSE),IF(A632="ts",".1.","."),D632)</f>
        <v>.31409.5.4.1</v>
      </c>
      <c r="G632" s="1" t="s">
        <v>52</v>
      </c>
      <c r="H632" s="1" t="s">
        <v>9</v>
      </c>
      <c r="I632" s="14" t="s">
        <v>1249</v>
      </c>
      <c r="K632" s="19">
        <v>42314</v>
      </c>
      <c r="L632" s="1" t="b">
        <v>1</v>
      </c>
      <c r="M632" s="1" t="b">
        <v>1</v>
      </c>
      <c r="N632" s="1" t="s">
        <v>1189</v>
      </c>
    </row>
    <row r="633" spans="1:14" ht="16" customHeight="1" x14ac:dyDescent="0.2">
      <c r="A633" s="1" t="s">
        <v>6</v>
      </c>
      <c r="B633" s="1" t="s">
        <v>629</v>
      </c>
      <c r="C633" s="1" t="s">
        <v>608</v>
      </c>
      <c r="D633" s="1">
        <v>2</v>
      </c>
      <c r="E633" s="18" t="str">
        <f>CONCATENATE(VLOOKUP(IF(A633="ts",CONCATENATE(LEFT(C633,FIND("Entry",C633)-1),"Table"),C633),B$2:E$675,4,FALSE),":",IF(A633="T",CONCATENATE(B633,"[]"),B633))</f>
        <v>tmns:tmnsGeneralNotification:ieee1588MaxJitterNotificationBranch:ieee1588MaxJitterInterval</v>
      </c>
      <c r="F633" s="18" t="str">
        <f>CONCATENATE(VLOOKUP(IF(A633="ts",CONCATENATE(LEFT(C633,FIND("Entry",C633)-1),"Table"),C633),B$2:F$675,5,FALSE),IF(A633="ts",".1.","."),D633)</f>
        <v>.31409.5.4.2</v>
      </c>
      <c r="G633" s="1" t="s">
        <v>26</v>
      </c>
      <c r="H633" s="1" t="s">
        <v>9</v>
      </c>
      <c r="I633" s="14" t="s">
        <v>1265</v>
      </c>
      <c r="K633" s="19">
        <v>42314</v>
      </c>
      <c r="L633" s="1" t="b">
        <v>1</v>
      </c>
      <c r="M633" s="1" t="b">
        <v>1</v>
      </c>
      <c r="N633" s="1" t="s">
        <v>1190</v>
      </c>
    </row>
    <row r="634" spans="1:14" ht="16" customHeight="1" x14ac:dyDescent="0.2">
      <c r="A634" s="1" t="s">
        <v>6</v>
      </c>
      <c r="B634" s="1" t="s">
        <v>630</v>
      </c>
      <c r="C634" s="1" t="s">
        <v>608</v>
      </c>
      <c r="D634" s="1">
        <v>3</v>
      </c>
      <c r="E634" s="18" t="str">
        <f>CONCATENATE(VLOOKUP(IF(A634="ts",CONCATENATE(LEFT(C634,FIND("Entry",C634)-1),"Table"),C634),B$2:E$675,4,FALSE),":",IF(A634="T",CONCATENATE(B634,"[]"),B634))</f>
        <v>tmns:tmnsGeneralNotification:ieee1588MaxJitterNotificationBranch:ieee1588MaxJitterRepeat</v>
      </c>
      <c r="F634" s="18" t="str">
        <f>CONCATENATE(VLOOKUP(IF(A634="ts",CONCATENATE(LEFT(C634,FIND("Entry",C634)-1),"Table"),C634),B$2:F$675,5,FALSE),IF(A634="ts",".1.","."),D634)</f>
        <v>.31409.5.4.3</v>
      </c>
      <c r="G634" s="1" t="s">
        <v>26</v>
      </c>
      <c r="H634" s="1" t="s">
        <v>9</v>
      </c>
      <c r="I634" s="14" t="s">
        <v>1266</v>
      </c>
      <c r="K634" s="19">
        <v>42314</v>
      </c>
      <c r="L634" s="1" t="b">
        <v>1</v>
      </c>
      <c r="M634" s="1" t="b">
        <v>1</v>
      </c>
      <c r="N634" s="1" t="s">
        <v>1191</v>
      </c>
    </row>
    <row r="635" spans="1:14" ht="16" customHeight="1" x14ac:dyDescent="0.2">
      <c r="A635" s="1" t="s">
        <v>6</v>
      </c>
      <c r="B635" s="1" t="s">
        <v>631</v>
      </c>
      <c r="C635" s="1" t="s">
        <v>608</v>
      </c>
      <c r="D635" s="1">
        <v>4</v>
      </c>
      <c r="E635" s="18" t="str">
        <f>CONCATENATE(VLOOKUP(IF(A635="ts",CONCATENATE(LEFT(C635,FIND("Entry",C635)-1),"Table"),C635),B$2:E$675,4,FALSE),":",IF(A635="T",CONCATENATE(B635,"[]"),B635))</f>
        <v>tmns:tmnsGeneralNotification:ieee1588MaxJitterNotificationBranch:ieee1588MaxJitterThd</v>
      </c>
      <c r="F635" s="18" t="str">
        <f>CONCATENATE(VLOOKUP(IF(A635="ts",CONCATENATE(LEFT(C635,FIND("Entry",C635)-1),"Table"),C635),B$2:F$675,5,FALSE),IF(A635="ts",".1.","."),D635)</f>
        <v>.31409.5.4.4</v>
      </c>
      <c r="G635" s="24" t="s">
        <v>26</v>
      </c>
      <c r="H635" s="1" t="s">
        <v>9</v>
      </c>
      <c r="I635" s="14" t="s">
        <v>1320</v>
      </c>
      <c r="K635" s="19">
        <v>42314</v>
      </c>
      <c r="L635" s="1" t="b">
        <v>1</v>
      </c>
      <c r="M635" s="1" t="b">
        <v>1</v>
      </c>
      <c r="N635" s="1" t="s">
        <v>1418</v>
      </c>
    </row>
    <row r="636" spans="1:14" ht="16" customHeight="1" x14ac:dyDescent="0.2">
      <c r="A636" s="1" t="s">
        <v>6</v>
      </c>
      <c r="B636" s="1" t="s">
        <v>632</v>
      </c>
      <c r="C636" s="1" t="s">
        <v>608</v>
      </c>
      <c r="D636" s="1">
        <v>5</v>
      </c>
      <c r="E636" s="18" t="str">
        <f>CONCATENATE(VLOOKUP(IF(A636="ts",CONCATENATE(LEFT(C636,FIND("Entry",C636)-1),"Table"),C636),B$2:E$675,4,FALSE),":",IF(A636="T",CONCATENATE(B636,"[]"),B636))</f>
        <v>tmns:tmnsGeneralNotification:ieee1588MaxJitterNotificationBranch:ieee1588Jitter</v>
      </c>
      <c r="F636" s="18" t="str">
        <f>CONCATENATE(VLOOKUP(IF(A636="ts",CONCATENATE(LEFT(C636,FIND("Entry",C636)-1),"Table"),C636),B$2:F$675,5,FALSE),IF(A636="ts",".1.","."),D636)</f>
        <v>.31409.5.4.5</v>
      </c>
      <c r="G636" s="1" t="s">
        <v>26</v>
      </c>
      <c r="H636" s="1" t="s">
        <v>24</v>
      </c>
      <c r="I636" s="14" t="s">
        <v>1257</v>
      </c>
      <c r="K636" s="19">
        <v>42314</v>
      </c>
      <c r="L636" s="1" t="b">
        <v>0</v>
      </c>
      <c r="M636" s="1" t="b">
        <v>1</v>
      </c>
      <c r="N636" s="1" t="s">
        <v>1192</v>
      </c>
    </row>
    <row r="637" spans="1:14" ht="16" customHeight="1" x14ac:dyDescent="0.2">
      <c r="A637" s="1" t="s">
        <v>6</v>
      </c>
      <c r="B637" s="1" t="s">
        <v>633</v>
      </c>
      <c r="C637" s="1" t="s">
        <v>608</v>
      </c>
      <c r="D637" s="1">
        <v>6</v>
      </c>
      <c r="E637" s="18" t="str">
        <f>CONCATENATE(VLOOKUP(IF(A637="ts",CONCATENATE(LEFT(C637,FIND("Entry",C637)-1),"Table"),C637),B$2:E$675,4,FALSE),":",IF(A637="T",CONCATENATE(B637,"[]"),B637))</f>
        <v>tmns:tmnsGeneralNotification:ieee1588MaxJitterNotificationBranch:ieee1588MaxJitter</v>
      </c>
      <c r="F637" s="18" t="str">
        <f>CONCATENATE(VLOOKUP(IF(A637="ts",CONCATENATE(LEFT(C637,FIND("Entry",C637)-1),"Table"),C637),B$2:F$675,5,FALSE),IF(A637="ts",".1.","."),D637)</f>
        <v>.31409.5.4.6</v>
      </c>
      <c r="G637" s="24" t="s">
        <v>26</v>
      </c>
      <c r="H637" s="1" t="s">
        <v>9</v>
      </c>
      <c r="I637" s="14" t="s">
        <v>1257</v>
      </c>
      <c r="K637" s="19">
        <v>42314</v>
      </c>
      <c r="L637" s="1" t="b">
        <v>0</v>
      </c>
      <c r="M637" s="1" t="b">
        <v>1</v>
      </c>
      <c r="N637" s="1" t="s">
        <v>1193</v>
      </c>
    </row>
    <row r="638" spans="1:14" ht="16" customHeight="1" x14ac:dyDescent="0.2">
      <c r="A638" s="1" t="s">
        <v>28</v>
      </c>
      <c r="B638" s="1" t="s">
        <v>609</v>
      </c>
      <c r="C638" s="1" t="s">
        <v>145</v>
      </c>
      <c r="D638" s="1">
        <v>5</v>
      </c>
      <c r="E638" s="18" t="str">
        <f>CONCATENATE(VLOOKUP(IF(A638="ts",CONCATENATE(LEFT(C638,FIND("Entry",C638)-1),"Table"),C638),B$2:E$675,4,FALSE),":",IF(A638="T",CONCATENATE(B638,"[]"),B638))</f>
        <v>tmns:tmnsGeneralNotification:tempOutOfRangeNotificationBranch</v>
      </c>
      <c r="F638" s="18" t="str">
        <f>CONCATENATE(VLOOKUP(IF(A638="ts",CONCATENATE(LEFT(C638,FIND("Entry",C638)-1),"Table"),C638),B$2:F$675,5,FALSE),IF(A638="ts",".1.","."),D638)</f>
        <v>.31409.5.5</v>
      </c>
      <c r="I638" s="2"/>
      <c r="K638" s="19">
        <v>42314</v>
      </c>
    </row>
    <row r="639" spans="1:14" ht="16" customHeight="1" x14ac:dyDescent="0.2">
      <c r="A639" s="1" t="s">
        <v>28</v>
      </c>
      <c r="B639" s="1" t="s">
        <v>634</v>
      </c>
      <c r="C639" s="1" t="s">
        <v>609</v>
      </c>
      <c r="D639" s="1">
        <v>0</v>
      </c>
      <c r="E639" s="18" t="str">
        <f>CONCATENATE(VLOOKUP(IF(A639="ts",CONCATENATE(LEFT(C639,FIND("Entry",C639)-1),"Table"),C639),B$2:E$675,4,FALSE),":",IF(A639="T",CONCATENATE(B639,"[]"),B639))</f>
        <v>tmns:tmnsGeneralNotification:tempOutOfRangeNotificationBranch:tempOutOfRangeNotifications</v>
      </c>
      <c r="F639" s="18" t="str">
        <f>CONCATENATE(VLOOKUP(IF(A639="ts",CONCATENATE(LEFT(C639,FIND("Entry",C639)-1),"Table"),C639),B$2:F$675,5,FALSE),IF(A639="ts",".1.","."),D639)</f>
        <v>.31409.5.5.0</v>
      </c>
      <c r="I639" s="2"/>
      <c r="K639" s="19">
        <v>42314</v>
      </c>
    </row>
    <row r="640" spans="1:14" ht="16" customHeight="1" x14ac:dyDescent="0.2">
      <c r="A640" s="1" t="s">
        <v>605</v>
      </c>
      <c r="B640" s="1" t="s">
        <v>635</v>
      </c>
      <c r="C640" s="1" t="s">
        <v>634</v>
      </c>
      <c r="D640" s="1">
        <v>1</v>
      </c>
      <c r="E640" s="18" t="str">
        <f>CONCATENATE(VLOOKUP(IF(A640="ts",CONCATENATE(LEFT(C640,FIND("Entry",C640)-1),"Table"),C640),B$2:E$675,4,FALSE),":",IF(A640="T",CONCATENATE(B640,"[]"),B640))</f>
        <v>tmns:tmnsGeneralNotification:tempOutOfRangeNotificationBranch:tempOutOfRangeNotifications:tempOutOfRangeNotification</v>
      </c>
      <c r="F640" s="18" t="str">
        <f>CONCATENATE(VLOOKUP(IF(A640="ts",CONCATENATE(LEFT(C640,FIND("Entry",C640)-1),"Table"),C640),B$2:F$675,5,FALSE),IF(A640="ts",".1.","."),D640)</f>
        <v>.31409.5.5.0.1</v>
      </c>
      <c r="G640" s="1" t="s">
        <v>1384</v>
      </c>
      <c r="K640" s="19">
        <v>42314</v>
      </c>
      <c r="N640" s="1" t="s">
        <v>1194</v>
      </c>
    </row>
    <row r="641" spans="1:14" ht="16" customHeight="1" x14ac:dyDescent="0.2">
      <c r="A641" s="1" t="s">
        <v>6</v>
      </c>
      <c r="B641" s="1" t="s">
        <v>636</v>
      </c>
      <c r="C641" s="1" t="s">
        <v>609</v>
      </c>
      <c r="D641" s="1">
        <v>1</v>
      </c>
      <c r="E641" s="18" t="str">
        <f>CONCATENATE(VLOOKUP(IF(A641="ts",CONCATENATE(LEFT(C641,FIND("Entry",C641)-1),"Table"),C641),B$2:E$675,4,FALSE),":",IF(A641="T",CONCATENATE(B641,"[]"),B641))</f>
        <v>tmns:tmnsGeneralNotification:tempOutOfRangeNotificationBranch:tempOutOfRangeEnable</v>
      </c>
      <c r="F641" s="18" t="str">
        <f>CONCATENATE(VLOOKUP(IF(A641="ts",CONCATENATE(LEFT(C641,FIND("Entry",C641)-1),"Table"),C641),B$2:F$675,5,FALSE),IF(A641="ts",".1.","."),D641)</f>
        <v>.31409.5.5.1</v>
      </c>
      <c r="G641" s="1" t="s">
        <v>52</v>
      </c>
      <c r="H641" s="1" t="s">
        <v>9</v>
      </c>
      <c r="I641" s="14" t="s">
        <v>1249</v>
      </c>
      <c r="K641" s="19">
        <v>42314</v>
      </c>
      <c r="L641" s="1" t="b">
        <v>1</v>
      </c>
      <c r="M641" s="1" t="b">
        <v>1</v>
      </c>
      <c r="N641" s="1" t="s">
        <v>1195</v>
      </c>
    </row>
    <row r="642" spans="1:14" ht="16" customHeight="1" x14ac:dyDescent="0.2">
      <c r="A642" s="1" t="s">
        <v>6</v>
      </c>
      <c r="B642" s="1" t="s">
        <v>637</v>
      </c>
      <c r="C642" s="1" t="s">
        <v>609</v>
      </c>
      <c r="D642" s="1">
        <v>2</v>
      </c>
      <c r="E642" s="18" t="str">
        <f>CONCATENATE(VLOOKUP(IF(A642="ts",CONCATENATE(LEFT(C642,FIND("Entry",C642)-1),"Table"),C642),B$2:E$675,4,FALSE),":",IF(A642="T",CONCATENATE(B642,"[]"),B642))</f>
        <v>tmns:tmnsGeneralNotification:tempOutOfRangeNotificationBranch:tempOutOfRangeInterval</v>
      </c>
      <c r="F642" s="18" t="str">
        <f>CONCATENATE(VLOOKUP(IF(A642="ts",CONCATENATE(LEFT(C642,FIND("Entry",C642)-1),"Table"),C642),B$2:F$675,5,FALSE),IF(A642="ts",".1.","."),D642)</f>
        <v>.31409.5.5.2</v>
      </c>
      <c r="G642" s="1" t="s">
        <v>26</v>
      </c>
      <c r="H642" s="1" t="s">
        <v>9</v>
      </c>
      <c r="I642" s="14" t="s">
        <v>1265</v>
      </c>
      <c r="K642" s="19">
        <v>42314</v>
      </c>
      <c r="L642" s="1" t="b">
        <v>1</v>
      </c>
      <c r="M642" s="1" t="b">
        <v>1</v>
      </c>
      <c r="N642" s="1" t="s">
        <v>1196</v>
      </c>
    </row>
    <row r="643" spans="1:14" ht="16" customHeight="1" x14ac:dyDescent="0.2">
      <c r="A643" s="1" t="s">
        <v>6</v>
      </c>
      <c r="B643" s="1" t="s">
        <v>1419</v>
      </c>
      <c r="C643" s="1" t="s">
        <v>609</v>
      </c>
      <c r="D643" s="1">
        <v>3</v>
      </c>
      <c r="E643" s="18" t="str">
        <f>CONCATENATE(VLOOKUP(IF(A643="ts",CONCATENATE(LEFT(C643,FIND("Entry",C643)-1),"Table"),C643),B$2:E$675,4,FALSE),":",IF(A643="T",CONCATENATE(B643,"[]"),B643))</f>
        <v>tmns:tmnsGeneralNotification:tempOutOfRangeNotificationBranch:tempOutOfRangeRepeat</v>
      </c>
      <c r="F643" s="18" t="str">
        <f>CONCATENATE(VLOOKUP(IF(A643="ts",CONCATENATE(LEFT(C643,FIND("Entry",C643)-1),"Table"),C643),B$2:F$675,5,FALSE),IF(A643="ts",".1.","."),D643)</f>
        <v>.31409.5.5.3</v>
      </c>
      <c r="G643" s="1" t="s">
        <v>26</v>
      </c>
      <c r="H643" s="1" t="s">
        <v>9</v>
      </c>
      <c r="I643" s="14" t="s">
        <v>1266</v>
      </c>
      <c r="K643" s="19">
        <v>42314</v>
      </c>
      <c r="L643" s="1" t="b">
        <v>1</v>
      </c>
      <c r="M643" s="1" t="b">
        <v>1</v>
      </c>
      <c r="N643" s="1" t="s">
        <v>1197</v>
      </c>
    </row>
    <row r="644" spans="1:14" ht="16" customHeight="1" x14ac:dyDescent="0.2">
      <c r="A644" s="1" t="s">
        <v>6</v>
      </c>
      <c r="B644" s="1" t="s">
        <v>638</v>
      </c>
      <c r="C644" s="1" t="s">
        <v>609</v>
      </c>
      <c r="D644" s="1">
        <v>4</v>
      </c>
      <c r="E644" s="18" t="str">
        <f>CONCATENATE(VLOOKUP(IF(A644="ts",CONCATENATE(LEFT(C644,FIND("Entry",C644)-1),"Table"),C644),B$2:E$675,4,FALSE),":",IF(A644="T",CONCATENATE(B644,"[]"),B644))</f>
        <v>tmns:tmnsGeneralNotification:tempOutOfRangeNotificationBranch:tempLowThd</v>
      </c>
      <c r="F644" s="18" t="str">
        <f>CONCATENATE(VLOOKUP(IF(A644="ts",CONCATENATE(LEFT(C644,FIND("Entry",C644)-1),"Table"),C644),B$2:F$675,5,FALSE),IF(A644="ts",".1.","."),D644)</f>
        <v>.31409.5.5.4</v>
      </c>
      <c r="G644" s="1" t="s">
        <v>237</v>
      </c>
      <c r="H644" s="1" t="s">
        <v>9</v>
      </c>
      <c r="I644" s="14" t="s">
        <v>1257</v>
      </c>
      <c r="K644" s="19">
        <v>42314</v>
      </c>
      <c r="L644" s="1" t="b">
        <v>1</v>
      </c>
      <c r="M644" s="1" t="b">
        <v>1</v>
      </c>
      <c r="N644" s="1" t="s">
        <v>1198</v>
      </c>
    </row>
    <row r="645" spans="1:14" ht="16" customHeight="1" x14ac:dyDescent="0.2">
      <c r="A645" s="1" t="s">
        <v>6</v>
      </c>
      <c r="B645" s="1" t="s">
        <v>639</v>
      </c>
      <c r="C645" s="1" t="s">
        <v>609</v>
      </c>
      <c r="D645" s="1">
        <v>5</v>
      </c>
      <c r="E645" s="18" t="str">
        <f>CONCATENATE(VLOOKUP(IF(A645="ts",CONCATENATE(LEFT(C645,FIND("Entry",C645)-1),"Table"),C645),B$2:E$675,4,FALSE),":",IF(A645="T",CONCATENATE(B645,"[]"),B645))</f>
        <v>tmns:tmnsGeneralNotification:tempOutOfRangeNotificationBranch:tempHighThd</v>
      </c>
      <c r="F645" s="18" t="str">
        <f>CONCATENATE(VLOOKUP(IF(A645="ts",CONCATENATE(LEFT(C645,FIND("Entry",C645)-1),"Table"),C645),B$2:F$675,5,FALSE),IF(A645="ts",".1.","."),D645)</f>
        <v>.31409.5.5.5</v>
      </c>
      <c r="G645" s="1" t="s">
        <v>237</v>
      </c>
      <c r="H645" s="1" t="s">
        <v>9</v>
      </c>
      <c r="I645" s="14" t="s">
        <v>1321</v>
      </c>
      <c r="K645" s="19">
        <v>42314</v>
      </c>
      <c r="L645" s="1" t="b">
        <v>1</v>
      </c>
      <c r="M645" s="1" t="b">
        <v>1</v>
      </c>
      <c r="N645" s="1" t="s">
        <v>1199</v>
      </c>
    </row>
    <row r="646" spans="1:14" ht="16" customHeight="1" x14ac:dyDescent="0.2">
      <c r="A646" s="1" t="s">
        <v>6</v>
      </c>
      <c r="B646" s="1" t="s">
        <v>640</v>
      </c>
      <c r="C646" s="1" t="s">
        <v>609</v>
      </c>
      <c r="D646" s="1">
        <v>6</v>
      </c>
      <c r="E646" s="18" t="str">
        <f>CONCATENATE(VLOOKUP(IF(A646="ts",CONCATENATE(LEFT(C646,FIND("Entry",C646)-1),"Table"),C646),B$2:E$675,4,FALSE),":",IF(A646="T",CONCATENATE(B646,"[]"),B646))</f>
        <v>tmns:tmnsGeneralNotification:tempOutOfRangeNotificationBranch:tempC</v>
      </c>
      <c r="F646" s="18" t="str">
        <f>CONCATENATE(VLOOKUP(IF(A646="ts",CONCATENATE(LEFT(C646,FIND("Entry",C646)-1),"Table"),C646),B$2:F$675,5,FALSE),IF(A646="ts",".1.","."),D646)</f>
        <v>.31409.5.5.6</v>
      </c>
      <c r="G646" s="1" t="s">
        <v>237</v>
      </c>
      <c r="H646" s="1" t="s">
        <v>24</v>
      </c>
      <c r="K646" s="19">
        <v>42314</v>
      </c>
      <c r="L646" s="1" t="b">
        <v>0</v>
      </c>
      <c r="M646" s="1" t="b">
        <v>1</v>
      </c>
      <c r="N646" s="1" t="s">
        <v>1200</v>
      </c>
    </row>
    <row r="647" spans="1:14" ht="16" customHeight="1" x14ac:dyDescent="0.2">
      <c r="A647" s="1" t="s">
        <v>28</v>
      </c>
      <c r="B647" s="1" t="s">
        <v>610</v>
      </c>
      <c r="C647" s="1" t="s">
        <v>145</v>
      </c>
      <c r="D647" s="1">
        <v>6</v>
      </c>
      <c r="E647" s="18" t="str">
        <f>CONCATENATE(VLOOKUP(IF(A647="ts",CONCATENATE(LEFT(C647,FIND("Entry",C647)-1),"Table"),C647),B$2:E$675,4,FALSE),":",IF(A647="T",CONCATENATE(B647,"[]"),B647))</f>
        <v>tmns:tmnsGeneralNotification:accessAnomalyDetectionNotificationBranch</v>
      </c>
      <c r="F647" s="18" t="str">
        <f>CONCATENATE(VLOOKUP(IF(A647="ts",CONCATENATE(LEFT(C647,FIND("Entry",C647)-1),"Table"),C647),B$2:F$675,5,FALSE),IF(A647="ts",".1.","."),D647)</f>
        <v>.31409.5.6</v>
      </c>
      <c r="I647" s="2"/>
      <c r="K647" s="19">
        <v>42314</v>
      </c>
    </row>
    <row r="648" spans="1:14" ht="16" customHeight="1" x14ac:dyDescent="0.2">
      <c r="A648" s="1" t="s">
        <v>28</v>
      </c>
      <c r="B648" s="1" t="s">
        <v>641</v>
      </c>
      <c r="C648" s="1" t="s">
        <v>610</v>
      </c>
      <c r="D648" s="1">
        <v>0</v>
      </c>
      <c r="E648" s="18" t="str">
        <f>CONCATENATE(VLOOKUP(IF(A648="ts",CONCATENATE(LEFT(C648,FIND("Entry",C648)-1),"Table"),C648),B$2:E$675,4,FALSE),":",IF(A648="T",CONCATENATE(B648,"[]"),B648))</f>
        <v>tmns:tmnsGeneralNotification:accessAnomalyDetectionNotificationBranch:accessAnomalyDetectionNotifications</v>
      </c>
      <c r="F648" s="18" t="str">
        <f>CONCATENATE(VLOOKUP(IF(A648="ts",CONCATENATE(LEFT(C648,FIND("Entry",C648)-1),"Table"),C648),B$2:F$675,5,FALSE),IF(A648="ts",".1.","."),D648)</f>
        <v>.31409.5.6.0</v>
      </c>
      <c r="I648" s="2"/>
      <c r="K648" s="19">
        <v>42314</v>
      </c>
    </row>
    <row r="649" spans="1:14" ht="16" customHeight="1" x14ac:dyDescent="0.2">
      <c r="A649" s="1" t="s">
        <v>605</v>
      </c>
      <c r="B649" s="1" t="s">
        <v>642</v>
      </c>
      <c r="C649" s="1" t="s">
        <v>641</v>
      </c>
      <c r="D649" s="1">
        <v>1</v>
      </c>
      <c r="E649" s="18" t="str">
        <f>CONCATENATE(VLOOKUP(IF(A649="ts",CONCATENATE(LEFT(C649,FIND("Entry",C649)-1),"Table"),C649),B$2:E$675,4,FALSE),":",IF(A649="T",CONCATENATE(B649,"[]"),B649))</f>
        <v>tmns:tmnsGeneralNotification:accessAnomalyDetectionNotificationBranch:accessAnomalyDetectionNotifications:accessAnomalyDetectionNotification</v>
      </c>
      <c r="F649" s="18" t="str">
        <f>CONCATENATE(VLOOKUP(IF(A649="ts",CONCATENATE(LEFT(C649,FIND("Entry",C649)-1),"Table"),C649),B$2:F$675,5,FALSE),IF(A649="ts",".1.","."),D649)</f>
        <v>.31409.5.6.0.1</v>
      </c>
      <c r="G649" s="1" t="s">
        <v>1385</v>
      </c>
      <c r="K649" s="19">
        <v>42314</v>
      </c>
      <c r="N649" s="1" t="s">
        <v>1201</v>
      </c>
    </row>
    <row r="650" spans="1:14" ht="16" customHeight="1" x14ac:dyDescent="0.2">
      <c r="A650" s="1" t="s">
        <v>6</v>
      </c>
      <c r="B650" s="1" t="s">
        <v>643</v>
      </c>
      <c r="C650" s="1" t="s">
        <v>610</v>
      </c>
      <c r="D650" s="1">
        <v>1</v>
      </c>
      <c r="E650" s="18" t="str">
        <f>CONCATENATE(VLOOKUP(IF(A650="ts",CONCATENATE(LEFT(C650,FIND("Entry",C650)-1),"Table"),C650),B$2:E$675,4,FALSE),":",IF(A650="T",CONCATENATE(B650,"[]"),B650))</f>
        <v>tmns:tmnsGeneralNotification:accessAnomalyDetectionNotificationBranch:accessAnomalyDetectionNotificationEnable</v>
      </c>
      <c r="F650" s="18" t="str">
        <f>CONCATENATE(VLOOKUP(IF(A650="ts",CONCATENATE(LEFT(C650,FIND("Entry",C650)-1),"Table"),C650),B$2:F$675,5,FALSE),IF(A650="ts",".1.","."),D650)</f>
        <v>.31409.5.6.1</v>
      </c>
      <c r="G650" s="1" t="s">
        <v>52</v>
      </c>
      <c r="H650" s="1" t="s">
        <v>9</v>
      </c>
      <c r="I650" s="14" t="s">
        <v>1255</v>
      </c>
      <c r="K650" s="19">
        <v>42314</v>
      </c>
      <c r="L650" s="1" t="b">
        <v>1</v>
      </c>
      <c r="M650" s="1" t="b">
        <v>1</v>
      </c>
      <c r="N650" s="1" t="s">
        <v>1202</v>
      </c>
    </row>
    <row r="651" spans="1:14" ht="16" customHeight="1" x14ac:dyDescent="0.2">
      <c r="A651" s="1" t="s">
        <v>6</v>
      </c>
      <c r="B651" s="1" t="s">
        <v>644</v>
      </c>
      <c r="C651" s="1" t="s">
        <v>610</v>
      </c>
      <c r="D651" s="1">
        <v>2</v>
      </c>
      <c r="E651" s="18" t="str">
        <f>CONCATENATE(VLOOKUP(IF(A651="ts",CONCATENATE(LEFT(C651,FIND("Entry",C651)-1),"Table"),C651),B$2:E$675,4,FALSE),":",IF(A651="T",CONCATENATE(B651,"[]"),B651))</f>
        <v>tmns:tmnsGeneralNotification:accessAnomalyDetectionNotificationBranch:accessAnomalyDetectionNotificationInterval</v>
      </c>
      <c r="F651" s="18" t="str">
        <f>CONCATENATE(VLOOKUP(IF(A651="ts",CONCATENATE(LEFT(C651,FIND("Entry",C651)-1),"Table"),C651),B$2:F$675,5,FALSE),IF(A651="ts",".1.","."),D651)</f>
        <v>.31409.5.6.2</v>
      </c>
      <c r="G651" s="1" t="s">
        <v>26</v>
      </c>
      <c r="H651" s="1" t="s">
        <v>9</v>
      </c>
      <c r="I651" s="14" t="s">
        <v>1265</v>
      </c>
      <c r="K651" s="19">
        <v>42314</v>
      </c>
      <c r="L651" s="1" t="b">
        <v>1</v>
      </c>
      <c r="M651" s="1" t="b">
        <v>1</v>
      </c>
      <c r="N651" s="1" t="s">
        <v>1203</v>
      </c>
    </row>
    <row r="652" spans="1:14" ht="16" customHeight="1" x14ac:dyDescent="0.2">
      <c r="A652" s="1" t="s">
        <v>6</v>
      </c>
      <c r="B652" s="1" t="s">
        <v>645</v>
      </c>
      <c r="C652" s="1" t="s">
        <v>610</v>
      </c>
      <c r="D652" s="1">
        <v>3</v>
      </c>
      <c r="E652" s="18" t="str">
        <f>CONCATENATE(VLOOKUP(IF(A652="ts",CONCATENATE(LEFT(C652,FIND("Entry",C652)-1),"Table"),C652),B$2:E$675,4,FALSE),":",IF(A652="T",CONCATENATE(B652,"[]"),B652))</f>
        <v>tmns:tmnsGeneralNotification:accessAnomalyDetectionNotificationBranch:accessAnomalyDetectionNotificationRepeat</v>
      </c>
      <c r="F652" s="18" t="str">
        <f>CONCATENATE(VLOOKUP(IF(A652="ts",CONCATENATE(LEFT(C652,FIND("Entry",C652)-1),"Table"),C652),B$2:F$675,5,FALSE),IF(A652="ts",".1.","."),D652)</f>
        <v>.31409.5.6.3</v>
      </c>
      <c r="G652" s="1" t="s">
        <v>26</v>
      </c>
      <c r="H652" s="1" t="s">
        <v>9</v>
      </c>
      <c r="I652" s="14" t="s">
        <v>1266</v>
      </c>
      <c r="K652" s="19">
        <v>42314</v>
      </c>
      <c r="L652" s="1" t="b">
        <v>1</v>
      </c>
      <c r="M652" s="1" t="b">
        <v>1</v>
      </c>
      <c r="N652" s="1" t="s">
        <v>1204</v>
      </c>
    </row>
    <row r="653" spans="1:14" ht="16" customHeight="1" x14ac:dyDescent="0.2">
      <c r="A653" s="1" t="s">
        <v>6</v>
      </c>
      <c r="B653" s="1" t="s">
        <v>646</v>
      </c>
      <c r="C653" s="1" t="s">
        <v>610</v>
      </c>
      <c r="D653" s="1">
        <v>4</v>
      </c>
      <c r="E653" s="18" t="str">
        <f>CONCATENATE(VLOOKUP(IF(A653="ts",CONCATENATE(LEFT(C653,FIND("Entry",C653)-1),"Table"),C653),B$2:E$675,4,FALSE),":",IF(A653="T",CONCATENATE(B653,"[]"),B653))</f>
        <v>tmns:tmnsGeneralNotification:accessAnomalyDetectionNotificationBranch:lastAccessAnomalyDetectionType</v>
      </c>
      <c r="F653" s="18" t="str">
        <f>CONCATENATE(VLOOKUP(IF(A653="ts",CONCATENATE(LEFT(C653,FIND("Entry",C653)-1),"Table"),C653),B$2:F$675,5,FALSE),IF(A653="ts",".1.","."),D653)</f>
        <v>.31409.5.6.4</v>
      </c>
      <c r="G653" s="1" t="s">
        <v>11</v>
      </c>
      <c r="H653" s="1" t="s">
        <v>24</v>
      </c>
      <c r="I653" s="14" t="s">
        <v>10</v>
      </c>
      <c r="K653" s="19">
        <v>42314</v>
      </c>
      <c r="L653" s="1" t="b">
        <v>1</v>
      </c>
      <c r="M653" s="1" t="b">
        <v>1</v>
      </c>
      <c r="N653" s="1" t="s">
        <v>1420</v>
      </c>
    </row>
    <row r="654" spans="1:14" ht="16" customHeight="1" x14ac:dyDescent="0.2">
      <c r="A654" s="1" t="s">
        <v>6</v>
      </c>
      <c r="B654" s="1" t="s">
        <v>647</v>
      </c>
      <c r="C654" s="1" t="s">
        <v>610</v>
      </c>
      <c r="D654" s="1">
        <v>5</v>
      </c>
      <c r="E654" s="18" t="str">
        <f>CONCATENATE(VLOOKUP(IF(A654="ts",CONCATENATE(LEFT(C654,FIND("Entry",C654)-1),"Table"),C654),B$2:E$675,4,FALSE),":",IF(A654="T",CONCATENATE(B654,"[]"),B654))</f>
        <v>tmns:tmnsGeneralNotification:accessAnomalyDetectionNotificationBranch:lastAccessAnomalyDetectionTime</v>
      </c>
      <c r="F654" s="18" t="str">
        <f>CONCATENATE(VLOOKUP(IF(A654="ts",CONCATENATE(LEFT(C654,FIND("Entry",C654)-1),"Table"),C654),B$2:F$675,5,FALSE),IF(A654="ts",".1.","."),D654)</f>
        <v>.31409.5.6.5</v>
      </c>
      <c r="G654" s="1" t="s">
        <v>11</v>
      </c>
      <c r="H654" s="1" t="s">
        <v>24</v>
      </c>
      <c r="I654" s="14" t="s">
        <v>10</v>
      </c>
      <c r="K654" s="19">
        <v>42314</v>
      </c>
      <c r="L654" s="1" t="b">
        <v>1</v>
      </c>
      <c r="M654" s="1" t="b">
        <v>1</v>
      </c>
      <c r="N654" s="1" t="s">
        <v>1205</v>
      </c>
    </row>
    <row r="655" spans="1:14" x14ac:dyDescent="0.2">
      <c r="A655" s="1" t="s">
        <v>6</v>
      </c>
      <c r="B655" s="1" t="s">
        <v>648</v>
      </c>
      <c r="C655" s="1" t="s">
        <v>610</v>
      </c>
      <c r="D655" s="1">
        <v>6</v>
      </c>
      <c r="E655" s="18" t="str">
        <f>CONCATENATE(VLOOKUP(IF(A655="ts",CONCATENATE(LEFT(C655,FIND("Entry",C655)-1),"Table"),C655),B$2:E$675,4,FALSE),":",IF(A655="T",CONCATENATE(B655,"[]"),B655))</f>
        <v>tmns:tmnsGeneralNotification:accessAnomalyDetectionNotificationBranch:lastAccessAnomalyDetectionSourceIP</v>
      </c>
      <c r="F655" s="18" t="str">
        <f>CONCATENATE(VLOOKUP(IF(A655="ts",CONCATENATE(LEFT(C655,FIND("Entry",C655)-1),"Table"),C655),B$2:F$675,5,FALSE),IF(A655="ts",".1.","."),D655)</f>
        <v>.31409.5.6.6</v>
      </c>
      <c r="G655" s="1" t="s">
        <v>223</v>
      </c>
      <c r="H655" s="1" t="s">
        <v>24</v>
      </c>
      <c r="I655" s="14" t="s">
        <v>1405</v>
      </c>
      <c r="K655" s="19">
        <v>42314</v>
      </c>
      <c r="L655" s="1" t="b">
        <v>1</v>
      </c>
      <c r="M655" s="1" t="b">
        <v>1</v>
      </c>
      <c r="N655" s="1" t="s">
        <v>1206</v>
      </c>
    </row>
    <row r="656" spans="1:14" ht="16" customHeight="1" x14ac:dyDescent="0.2">
      <c r="A656" s="1" t="s">
        <v>6</v>
      </c>
      <c r="B656" s="1" t="s">
        <v>649</v>
      </c>
      <c r="C656" s="1" t="s">
        <v>610</v>
      </c>
      <c r="D656" s="1">
        <v>7</v>
      </c>
      <c r="E656" s="18" t="str">
        <f>CONCATENATE(VLOOKUP(IF(A656="ts",CONCATENATE(LEFT(C656,FIND("Entry",C656)-1),"Table"),C656),B$2:E$675,4,FALSE),":",IF(A656="T",CONCATENATE(B656,"[]"),B656))</f>
        <v>tmns:tmnsGeneralNotification:accessAnomalyDetectionNotificationBranch:lastAccessAnomalyDetectionDescription</v>
      </c>
      <c r="F656" s="18" t="str">
        <f>CONCATENATE(VLOOKUP(IF(A656="ts",CONCATENATE(LEFT(C656,FIND("Entry",C656)-1),"Table"),C656),B$2:F$675,5,FALSE),IF(A656="ts",".1.","."),D656)</f>
        <v>.31409.5.6.7</v>
      </c>
      <c r="G656" s="1" t="s">
        <v>11</v>
      </c>
      <c r="H656" s="1" t="s">
        <v>24</v>
      </c>
      <c r="I656" s="14" t="s">
        <v>10</v>
      </c>
      <c r="K656" s="19">
        <v>42314</v>
      </c>
      <c r="L656" s="1" t="b">
        <v>1</v>
      </c>
      <c r="M656" s="1" t="b">
        <v>1</v>
      </c>
      <c r="N656" s="1" t="s">
        <v>1207</v>
      </c>
    </row>
    <row r="657" spans="1:14" ht="16" customHeight="1" x14ac:dyDescent="0.2">
      <c r="A657" s="1" t="s">
        <v>28</v>
      </c>
      <c r="B657" s="1" t="s">
        <v>611</v>
      </c>
      <c r="C657" s="1" t="s">
        <v>145</v>
      </c>
      <c r="D657" s="1">
        <v>7</v>
      </c>
      <c r="E657" s="18" t="str">
        <f>CONCATENATE(VLOOKUP(IF(A657="ts",CONCATENATE(LEFT(C657,FIND("Entry",C657)-1),"Table"),C657),B$2:E$675,4,FALSE),":",IF(A657="T",CONCATENATE(B657,"[]"),B657))</f>
        <v>tmns:tmnsGeneralNotification:powerFaultNotificationBranch</v>
      </c>
      <c r="F657" s="18" t="str">
        <f>CONCATENATE(VLOOKUP(IF(A657="ts",CONCATENATE(LEFT(C657,FIND("Entry",C657)-1),"Table"),C657),B$2:F$675,5,FALSE),IF(A657="ts",".1.","."),D657)</f>
        <v>.31409.5.7</v>
      </c>
      <c r="I657" s="2"/>
      <c r="K657" s="19">
        <v>42314</v>
      </c>
    </row>
    <row r="658" spans="1:14" ht="16" customHeight="1" x14ac:dyDescent="0.2">
      <c r="A658" s="1" t="s">
        <v>28</v>
      </c>
      <c r="B658" s="1" t="s">
        <v>650</v>
      </c>
      <c r="C658" s="1" t="s">
        <v>611</v>
      </c>
      <c r="D658" s="1">
        <v>0</v>
      </c>
      <c r="E658" s="18" t="str">
        <f>CONCATENATE(VLOOKUP(IF(A658="ts",CONCATENATE(LEFT(C658,FIND("Entry",C658)-1),"Table"),C658),B$2:E$675,4,FALSE),":",IF(A658="T",CONCATENATE(B658,"[]"),B658))</f>
        <v>tmns:tmnsGeneralNotification:powerFaultNotificationBranch:powerFaultNotifications</v>
      </c>
      <c r="F658" s="18" t="str">
        <f>CONCATENATE(VLOOKUP(IF(A658="ts",CONCATENATE(LEFT(C658,FIND("Entry",C658)-1),"Table"),C658),B$2:F$675,5,FALSE),IF(A658="ts",".1.","."),D658)</f>
        <v>.31409.5.7.0</v>
      </c>
      <c r="I658" s="2"/>
      <c r="K658" s="19">
        <v>42314</v>
      </c>
    </row>
    <row r="659" spans="1:14" ht="16" customHeight="1" x14ac:dyDescent="0.2">
      <c r="A659" s="1" t="s">
        <v>605</v>
      </c>
      <c r="B659" s="1" t="s">
        <v>651</v>
      </c>
      <c r="C659" s="1" t="s">
        <v>650</v>
      </c>
      <c r="D659" s="1">
        <v>1</v>
      </c>
      <c r="E659" s="18" t="str">
        <f>CONCATENATE(VLOOKUP(IF(A659="ts",CONCATENATE(LEFT(C659,FIND("Entry",C659)-1),"Table"),C659),B$2:E$675,4,FALSE),":",IF(A659="T",CONCATENATE(B659,"[]"),B659))</f>
        <v>tmns:tmnsGeneralNotification:powerFaultNotificationBranch:powerFaultNotifications:powerFaultNotification</v>
      </c>
      <c r="F659" s="18" t="str">
        <f>CONCATENATE(VLOOKUP(IF(A659="ts",CONCATENATE(LEFT(C659,FIND("Entry",C659)-1),"Table"),C659),B$2:F$675,5,FALSE),IF(A659="ts",".1.","."),D659)</f>
        <v>.31409.5.7.0.1</v>
      </c>
      <c r="G659" s="1" t="s">
        <v>1381</v>
      </c>
      <c r="K659" s="19">
        <v>42314</v>
      </c>
      <c r="N659" s="1" t="s">
        <v>1208</v>
      </c>
    </row>
    <row r="660" spans="1:14" ht="16" customHeight="1" x14ac:dyDescent="0.2">
      <c r="A660" s="1" t="s">
        <v>6</v>
      </c>
      <c r="B660" s="1" t="s">
        <v>652</v>
      </c>
      <c r="C660" s="1" t="s">
        <v>611</v>
      </c>
      <c r="D660" s="1">
        <v>1</v>
      </c>
      <c r="E660" s="18" t="str">
        <f>CONCATENATE(VLOOKUP(IF(A660="ts",CONCATENATE(LEFT(C660,FIND("Entry",C660)-1),"Table"),C660),B$2:E$675,4,FALSE),":",IF(A660="T",CONCATENATE(B660,"[]"),B660))</f>
        <v>tmns:tmnsGeneralNotification:powerFaultNotificationBranch:powerFaultEnable</v>
      </c>
      <c r="F660" s="18" t="str">
        <f>CONCATENATE(VLOOKUP(IF(A660="ts",CONCATENATE(LEFT(C660,FIND("Entry",C660)-1),"Table"),C660),B$2:F$675,5,FALSE),IF(A660="ts",".1.","."),D660)</f>
        <v>.31409.5.7.1</v>
      </c>
      <c r="G660" s="1" t="s">
        <v>52</v>
      </c>
      <c r="H660" s="1" t="s">
        <v>9</v>
      </c>
      <c r="I660" s="14" t="s">
        <v>1255</v>
      </c>
      <c r="K660" s="19">
        <v>42314</v>
      </c>
      <c r="L660" s="1" t="b">
        <v>1</v>
      </c>
      <c r="M660" s="1" t="b">
        <v>1</v>
      </c>
      <c r="N660" s="1" t="s">
        <v>1209</v>
      </c>
    </row>
    <row r="661" spans="1:14" ht="16" customHeight="1" x14ac:dyDescent="0.2">
      <c r="A661" s="1" t="s">
        <v>6</v>
      </c>
      <c r="B661" s="1" t="s">
        <v>653</v>
      </c>
      <c r="C661" s="1" t="s">
        <v>611</v>
      </c>
      <c r="D661" s="1">
        <v>2</v>
      </c>
      <c r="E661" s="18" t="str">
        <f>CONCATENATE(VLOOKUP(IF(A661="ts",CONCATENATE(LEFT(C661,FIND("Entry",C661)-1),"Table"),C661),B$2:E$675,4,FALSE),":",IF(A661="T",CONCATENATE(B661,"[]"),B661))</f>
        <v>tmns:tmnsGeneralNotification:powerFaultNotificationBranch:powerFaultInterval</v>
      </c>
      <c r="F661" s="18" t="str">
        <f>CONCATENATE(VLOOKUP(IF(A661="ts",CONCATENATE(LEFT(C661,FIND("Entry",C661)-1),"Table"),C661),B$2:F$675,5,FALSE),IF(A661="ts",".1.","."),D661)</f>
        <v>.31409.5.7.2</v>
      </c>
      <c r="G661" s="1" t="s">
        <v>26</v>
      </c>
      <c r="H661" s="1" t="s">
        <v>9</v>
      </c>
      <c r="I661" s="14" t="s">
        <v>1265</v>
      </c>
      <c r="K661" s="19">
        <v>42314</v>
      </c>
      <c r="L661" s="1" t="b">
        <v>1</v>
      </c>
      <c r="M661" s="1" t="b">
        <v>1</v>
      </c>
      <c r="N661" s="1" t="s">
        <v>1210</v>
      </c>
    </row>
    <row r="662" spans="1:14" ht="16" customHeight="1" x14ac:dyDescent="0.2">
      <c r="A662" s="1" t="s">
        <v>6</v>
      </c>
      <c r="B662" s="1" t="s">
        <v>654</v>
      </c>
      <c r="C662" s="1" t="s">
        <v>611</v>
      </c>
      <c r="D662" s="1">
        <v>3</v>
      </c>
      <c r="E662" s="18" t="str">
        <f>CONCATENATE(VLOOKUP(IF(A662="ts",CONCATENATE(LEFT(C662,FIND("Entry",C662)-1),"Table"),C662),B$2:E$675,4,FALSE),":",IF(A662="T",CONCATENATE(B662,"[]"),B662))</f>
        <v>tmns:tmnsGeneralNotification:powerFaultNotificationBranch:powerFaultRepeat</v>
      </c>
      <c r="F662" s="18" t="str">
        <f>CONCATENATE(VLOOKUP(IF(A662="ts",CONCATENATE(LEFT(C662,FIND("Entry",C662)-1),"Table"),C662),B$2:F$675,5,FALSE),IF(A662="ts",".1.","."),D662)</f>
        <v>.31409.5.7.3</v>
      </c>
      <c r="G662" s="1" t="s">
        <v>26</v>
      </c>
      <c r="H662" s="1" t="s">
        <v>9</v>
      </c>
      <c r="I662" s="14" t="s">
        <v>1266</v>
      </c>
      <c r="K662" s="19">
        <v>42314</v>
      </c>
      <c r="L662" s="1" t="b">
        <v>1</v>
      </c>
      <c r="M662" s="1" t="b">
        <v>1</v>
      </c>
      <c r="N662" s="1" t="s">
        <v>1211</v>
      </c>
    </row>
    <row r="663" spans="1:14" ht="16" customHeight="1" x14ac:dyDescent="0.2">
      <c r="A663" s="1" t="s">
        <v>28</v>
      </c>
      <c r="B663" s="1" t="s">
        <v>612</v>
      </c>
      <c r="C663" s="1" t="s">
        <v>145</v>
      </c>
      <c r="D663" s="1">
        <v>8</v>
      </c>
      <c r="E663" s="18" t="str">
        <f>CONCATENATE(VLOOKUP(IF(A663="ts",CONCATENATE(LEFT(C663,FIND("Entry",C663)-1),"Table"),C663),B$2:E$675,4,FALSE),":",IF(A663="T",CONCATENATE(B663,"[]"),B663))</f>
        <v>tmns:tmnsGeneralNotification:invalidInputNotificationBranch</v>
      </c>
      <c r="F663" s="18" t="str">
        <f>CONCATENATE(VLOOKUP(IF(A663="ts",CONCATENATE(LEFT(C663,FIND("Entry",C663)-1),"Table"),C663),B$2:F$675,5,FALSE),IF(A663="ts",".1.","."),D663)</f>
        <v>.31409.5.8</v>
      </c>
      <c r="I663" s="2"/>
      <c r="K663" s="19">
        <v>42314</v>
      </c>
    </row>
    <row r="664" spans="1:14" ht="16" customHeight="1" x14ac:dyDescent="0.2">
      <c r="A664" s="1" t="s">
        <v>28</v>
      </c>
      <c r="B664" s="1" t="s">
        <v>655</v>
      </c>
      <c r="C664" s="1" t="s">
        <v>612</v>
      </c>
      <c r="D664" s="1">
        <v>0</v>
      </c>
      <c r="E664" s="18" t="str">
        <f>CONCATENATE(VLOOKUP(IF(A664="ts",CONCATENATE(LEFT(C664,FIND("Entry",C664)-1),"Table"),C664),B$2:E$675,4,FALSE),":",IF(A664="T",CONCATENATE(B664,"[]"),B664))</f>
        <v>tmns:tmnsGeneralNotification:invalidInputNotificationBranch:invalidInputNotifications</v>
      </c>
      <c r="F664" s="18" t="str">
        <f>CONCATENATE(VLOOKUP(IF(A664="ts",CONCATENATE(LEFT(C664,FIND("Entry",C664)-1),"Table"),C664),B$2:F$675,5,FALSE),IF(A664="ts",".1.","."),D664)</f>
        <v>.31409.5.8.0</v>
      </c>
      <c r="I664" s="2"/>
      <c r="K664" s="19">
        <v>42314</v>
      </c>
    </row>
    <row r="665" spans="1:14" ht="16" customHeight="1" x14ac:dyDescent="0.2">
      <c r="A665" s="1" t="s">
        <v>605</v>
      </c>
      <c r="B665" s="1" t="s">
        <v>656</v>
      </c>
      <c r="C665" s="1" t="s">
        <v>655</v>
      </c>
      <c r="D665" s="1">
        <v>1</v>
      </c>
      <c r="E665" s="18" t="str">
        <f>CONCATENATE(VLOOKUP(IF(A665="ts",CONCATENATE(LEFT(C665,FIND("Entry",C665)-1),"Table"),C665),B$2:E$675,4,FALSE),":",IF(A665="T",CONCATENATE(B665,"[]"),B665))</f>
        <v>tmns:tmnsGeneralNotification:invalidInputNotificationBranch:invalidInputNotifications:invalidInputNotification</v>
      </c>
      <c r="F665" s="18" t="str">
        <f>CONCATENATE(VLOOKUP(IF(A665="ts",CONCATENATE(LEFT(C665,FIND("Entry",C665)-1),"Table"),C665),B$2:F$675,5,FALSE),IF(A665="ts",".1.","."),D665)</f>
        <v>.31409.5.8.0.1</v>
      </c>
      <c r="G665" s="1" t="s">
        <v>1386</v>
      </c>
      <c r="K665" s="19">
        <v>42314</v>
      </c>
      <c r="N665" s="1" t="s">
        <v>1212</v>
      </c>
    </row>
    <row r="666" spans="1:14" ht="16" customHeight="1" x14ac:dyDescent="0.2">
      <c r="A666" s="1" t="s">
        <v>6</v>
      </c>
      <c r="B666" s="1" t="s">
        <v>657</v>
      </c>
      <c r="C666" s="1" t="s">
        <v>655</v>
      </c>
      <c r="D666" s="1">
        <v>2</v>
      </c>
      <c r="E666" s="18" t="str">
        <f>CONCATENATE(VLOOKUP(IF(A666="ts",CONCATENATE(LEFT(C666,FIND("Entry",C666)-1),"Table"),C666),B$2:E$675,4,FALSE),":",IF(A666="T",CONCATENATE(B666,"[]"),B666))</f>
        <v>tmns:tmnsGeneralNotification:invalidInputNotificationBranch:invalidInputNotifications:invalidInputVariable</v>
      </c>
      <c r="F666" s="18" t="str">
        <f>CONCATENATE(VLOOKUP(IF(A666="ts",CONCATENATE(LEFT(C666,FIND("Entry",C666)-1),"Table"),C666),B$2:F$675,5,FALSE),IF(A666="ts",".1.","."),D666)</f>
        <v>.31409.5.8.0.2</v>
      </c>
      <c r="G666" s="1" t="s">
        <v>11</v>
      </c>
      <c r="H666" s="1" t="s">
        <v>1264</v>
      </c>
      <c r="K666" s="19">
        <v>42314</v>
      </c>
      <c r="M666" s="1" t="b">
        <v>1</v>
      </c>
      <c r="N666" s="1" t="s">
        <v>1213</v>
      </c>
    </row>
    <row r="667" spans="1:14" ht="16" customHeight="1" x14ac:dyDescent="0.2">
      <c r="A667" s="1" t="s">
        <v>6</v>
      </c>
      <c r="B667" s="1" t="s">
        <v>658</v>
      </c>
      <c r="C667" s="1" t="s">
        <v>612</v>
      </c>
      <c r="D667" s="1">
        <v>1</v>
      </c>
      <c r="E667" s="18" t="str">
        <f>CONCATENATE(VLOOKUP(IF(A667="ts",CONCATENATE(LEFT(C667,FIND("Entry",C667)-1),"Table"),C667),B$2:E$675,4,FALSE),":",IF(A667="T",CONCATENATE(B667,"[]"),B667))</f>
        <v>tmns:tmnsGeneralNotification:invalidInputNotificationBranch:invalidInputEnable</v>
      </c>
      <c r="F667" s="18" t="str">
        <f>CONCATENATE(VLOOKUP(IF(A667="ts",CONCATENATE(LEFT(C667,FIND("Entry",C667)-1),"Table"),C667),B$2:F$675,5,FALSE),IF(A667="ts",".1.","."),D667)</f>
        <v>.31409.5.8.1</v>
      </c>
      <c r="G667" s="1" t="s">
        <v>52</v>
      </c>
      <c r="H667" s="1" t="s">
        <v>9</v>
      </c>
      <c r="I667" s="14" t="s">
        <v>1255</v>
      </c>
      <c r="K667" s="19">
        <v>42314</v>
      </c>
      <c r="L667" s="1" t="b">
        <v>1</v>
      </c>
      <c r="M667" s="1" t="b">
        <v>1</v>
      </c>
      <c r="N667" s="1" t="s">
        <v>1214</v>
      </c>
    </row>
    <row r="668" spans="1:14" ht="16" customHeight="1" x14ac:dyDescent="0.2">
      <c r="A668" s="1" t="s">
        <v>6</v>
      </c>
      <c r="B668" s="1" t="s">
        <v>659</v>
      </c>
      <c r="C668" s="1" t="s">
        <v>612</v>
      </c>
      <c r="D668" s="1">
        <v>2</v>
      </c>
      <c r="E668" s="18" t="str">
        <f>CONCATENATE(VLOOKUP(IF(A668="ts",CONCATENATE(LEFT(C668,FIND("Entry",C668)-1),"Table"),C668),B$2:E$675,4,FALSE),":",IF(A668="T",CONCATENATE(B668,"[]"),B668))</f>
        <v>tmns:tmnsGeneralNotification:invalidInputNotificationBranch:invalidInputInterval</v>
      </c>
      <c r="F668" s="18" t="str">
        <f>CONCATENATE(VLOOKUP(IF(A668="ts",CONCATENATE(LEFT(C668,FIND("Entry",C668)-1),"Table"),C668),B$2:F$675,5,FALSE),IF(A668="ts",".1.","."),D668)</f>
        <v>.31409.5.8.2</v>
      </c>
      <c r="G668" s="1" t="s">
        <v>26</v>
      </c>
      <c r="H668" s="1" t="s">
        <v>9</v>
      </c>
      <c r="I668" s="14" t="s">
        <v>1265</v>
      </c>
      <c r="K668" s="19">
        <v>42314</v>
      </c>
      <c r="L668" s="1" t="b">
        <v>1</v>
      </c>
      <c r="M668" s="1" t="b">
        <v>1</v>
      </c>
      <c r="N668" s="1" t="s">
        <v>1215</v>
      </c>
    </row>
    <row r="669" spans="1:14" ht="16" customHeight="1" x14ac:dyDescent="0.2">
      <c r="A669" s="1" t="s">
        <v>6</v>
      </c>
      <c r="B669" s="1" t="s">
        <v>660</v>
      </c>
      <c r="C669" s="1" t="s">
        <v>612</v>
      </c>
      <c r="D669" s="1">
        <v>3</v>
      </c>
      <c r="E669" s="18" t="str">
        <f>CONCATENATE(VLOOKUP(IF(A669="ts",CONCATENATE(LEFT(C669,FIND("Entry",C669)-1),"Table"),C669),B$2:E$675,4,FALSE),":",IF(A669="T",CONCATENATE(B669,"[]"),B669))</f>
        <v>tmns:tmnsGeneralNotification:invalidInputNotificationBranch:invalidInputRepeat</v>
      </c>
      <c r="F669" s="18" t="str">
        <f>CONCATENATE(VLOOKUP(IF(A669="ts",CONCATENATE(LEFT(C669,FIND("Entry",C669)-1),"Table"),C669),B$2:F$675,5,FALSE),IF(A669="ts",".1.","."),D669)</f>
        <v>.31409.5.8.3</v>
      </c>
      <c r="G669" s="1" t="s">
        <v>26</v>
      </c>
      <c r="H669" s="1" t="s">
        <v>9</v>
      </c>
      <c r="I669" s="14" t="s">
        <v>1266</v>
      </c>
      <c r="K669" s="19">
        <v>42314</v>
      </c>
      <c r="L669" s="1" t="b">
        <v>1</v>
      </c>
      <c r="M669" s="1" t="b">
        <v>1</v>
      </c>
      <c r="N669" s="1" t="s">
        <v>1216</v>
      </c>
    </row>
    <row r="670" spans="1:14" ht="16" customHeight="1" x14ac:dyDescent="0.2">
      <c r="A670" s="1" t="s">
        <v>28</v>
      </c>
      <c r="B670" s="1" t="s">
        <v>613</v>
      </c>
      <c r="C670" s="1" t="s">
        <v>145</v>
      </c>
      <c r="D670" s="1">
        <v>9</v>
      </c>
      <c r="E670" s="18" t="str">
        <f>CONCATENATE(VLOOKUP(IF(A670="ts",CONCATENATE(LEFT(C670,FIND("Entry",C670)-1),"Table"),C670),B$2:E$675,4,FALSE),":",IF(A670="T",CONCATENATE(B670,"[]"),B670))</f>
        <v>tmns:tmnsGeneralNotification:configurationChangeNotificationBranch</v>
      </c>
      <c r="F670" s="18" t="str">
        <f>CONCATENATE(VLOOKUP(IF(A670="ts",CONCATENATE(LEFT(C670,FIND("Entry",C670)-1),"Table"),C670),B$2:F$675,5,FALSE),IF(A670="ts",".1.","."),D670)</f>
        <v>.31409.5.9</v>
      </c>
      <c r="I670" s="2"/>
      <c r="K670" s="19">
        <v>42314</v>
      </c>
    </row>
    <row r="671" spans="1:14" ht="16" customHeight="1" x14ac:dyDescent="0.2">
      <c r="A671" s="1" t="s">
        <v>28</v>
      </c>
      <c r="B671" s="1" t="s">
        <v>661</v>
      </c>
      <c r="C671" s="1" t="s">
        <v>613</v>
      </c>
      <c r="D671" s="1">
        <v>0</v>
      </c>
      <c r="E671" s="18" t="str">
        <f>CONCATENATE(VLOOKUP(IF(A671="ts",CONCATENATE(LEFT(C671,FIND("Entry",C671)-1),"Table"),C671),B$2:E$675,4,FALSE),":",IF(A671="T",CONCATENATE(B671,"[]"),B671))</f>
        <v>tmns:tmnsGeneralNotification:configurationChangeNotificationBranch:configurationChangeNotifications</v>
      </c>
      <c r="F671" s="18" t="str">
        <f>CONCATENATE(VLOOKUP(IF(A671="ts",CONCATENATE(LEFT(C671,FIND("Entry",C671)-1),"Table"),C671),B$2:F$675,5,FALSE),IF(A671="ts",".1.","."),D671)</f>
        <v>.31409.5.9.0</v>
      </c>
      <c r="I671" s="2"/>
      <c r="K671" s="19">
        <v>42314</v>
      </c>
    </row>
    <row r="672" spans="1:14" ht="32" customHeight="1" x14ac:dyDescent="0.2">
      <c r="A672" s="1" t="s">
        <v>605</v>
      </c>
      <c r="B672" s="1" t="s">
        <v>662</v>
      </c>
      <c r="C672" s="1" t="s">
        <v>661</v>
      </c>
      <c r="D672" s="1">
        <v>1</v>
      </c>
      <c r="E672" s="18" t="str">
        <f>CONCATENATE(VLOOKUP(IF(A672="ts",CONCATENATE(LEFT(C672,FIND("Entry",C672)-1),"Table"),C672),B$2:E$675,4,FALSE),":",IF(A672="T",CONCATENATE(B672,"[]"),B672))</f>
        <v>tmns:tmnsGeneralNotification:configurationChangeNotificationBranch:configurationChangeNotifications:configurationChangeNotification</v>
      </c>
      <c r="F672" s="18" t="str">
        <f>CONCATENATE(VLOOKUP(IF(A672="ts",CONCATENATE(LEFT(C672,FIND("Entry",C672)-1),"Table"),C672),B$2:F$675,5,FALSE),IF(A672="ts",".1.","."),D672)</f>
        <v>.31409.5.9.0.1</v>
      </c>
      <c r="G672" s="3" t="s">
        <v>1387</v>
      </c>
      <c r="K672" s="19">
        <v>42314</v>
      </c>
      <c r="N672" s="1" t="s">
        <v>1217</v>
      </c>
    </row>
    <row r="673" spans="1:14" ht="16" customHeight="1" x14ac:dyDescent="0.2">
      <c r="A673" s="1" t="s">
        <v>6</v>
      </c>
      <c r="B673" s="1" t="s">
        <v>663</v>
      </c>
      <c r="C673" s="1" t="s">
        <v>613</v>
      </c>
      <c r="D673" s="1">
        <v>1</v>
      </c>
      <c r="E673" s="18" t="str">
        <f>CONCATENATE(VLOOKUP(IF(A673="ts",CONCATENATE(LEFT(C673,FIND("Entry",C673)-1),"Table"),C673),B$2:E$675,4,FALSE),":",IF(A673="T",CONCATENATE(B673,"[]"),B673))</f>
        <v>tmns:tmnsGeneralNotification:configurationChangeNotificationBranch:configurationChangeNotifEnable</v>
      </c>
      <c r="F673" s="18" t="str">
        <f>CONCATENATE(VLOOKUP(IF(A673="ts",CONCATENATE(LEFT(C673,FIND("Entry",C673)-1),"Table"),C673),B$2:F$675,5,FALSE),IF(A673="ts",".1.","."),D673)</f>
        <v>.31409.5.9.1</v>
      </c>
      <c r="G673" s="1" t="s">
        <v>52</v>
      </c>
      <c r="H673" s="1" t="s">
        <v>9</v>
      </c>
      <c r="I673" s="14" t="s">
        <v>1255</v>
      </c>
      <c r="K673" s="19">
        <v>42314</v>
      </c>
      <c r="L673" s="1" t="b">
        <v>1</v>
      </c>
      <c r="M673" s="1" t="b">
        <v>1</v>
      </c>
      <c r="N673" s="1" t="s">
        <v>1218</v>
      </c>
    </row>
    <row r="674" spans="1:14" ht="16" customHeight="1" x14ac:dyDescent="0.2">
      <c r="A674" s="1" t="s">
        <v>6</v>
      </c>
      <c r="B674" s="1" t="s">
        <v>664</v>
      </c>
      <c r="C674" s="1" t="s">
        <v>613</v>
      </c>
      <c r="D674" s="1">
        <v>2</v>
      </c>
      <c r="E674" s="18" t="str">
        <f>CONCATENATE(VLOOKUP(IF(A674="ts",CONCATENATE(LEFT(C674,FIND("Entry",C674)-1),"Table"),C674),B$2:E$675,4,FALSE),":",IF(A674="T",CONCATENATE(B674,"[]"),B674))</f>
        <v>tmns:tmnsGeneralNotification:configurationChangeNotificationBranch:configurationChangeNotifInterval</v>
      </c>
      <c r="F674" s="18" t="str">
        <f>CONCATENATE(VLOOKUP(IF(A674="ts",CONCATENATE(LEFT(C674,FIND("Entry",C674)-1),"Table"),C674),B$2:F$675,5,FALSE),IF(A674="ts",".1.","."),D674)</f>
        <v>.31409.5.9.2</v>
      </c>
      <c r="G674" s="1" t="s">
        <v>26</v>
      </c>
      <c r="H674" s="1" t="s">
        <v>9</v>
      </c>
      <c r="I674" s="14" t="s">
        <v>1265</v>
      </c>
      <c r="K674" s="19">
        <v>42314</v>
      </c>
      <c r="L674" s="1" t="b">
        <v>1</v>
      </c>
      <c r="M674" s="1" t="b">
        <v>1</v>
      </c>
      <c r="N674" s="1" t="s">
        <v>1219</v>
      </c>
    </row>
    <row r="675" spans="1:14" ht="16" customHeight="1" x14ac:dyDescent="0.2">
      <c r="A675" s="1" t="s">
        <v>6</v>
      </c>
      <c r="B675" s="1" t="s">
        <v>665</v>
      </c>
      <c r="C675" s="1" t="s">
        <v>613</v>
      </c>
      <c r="D675" s="1">
        <v>3</v>
      </c>
      <c r="E675" s="18" t="str">
        <f>CONCATENATE(VLOOKUP(IF(A675="ts",CONCATENATE(LEFT(C675,FIND("Entry",C675)-1),"Table"),C675),B$2:E$675,4,FALSE),":",IF(A675="T",CONCATENATE(B675,"[]"),B675))</f>
        <v>tmns:tmnsGeneralNotification:configurationChangeNotificationBranch:configurationChangeNotifRepeat</v>
      </c>
      <c r="F675" s="18" t="str">
        <f>CONCATENATE(VLOOKUP(IF(A675="ts",CONCATENATE(LEFT(C675,FIND("Entry",C675)-1),"Table"),C675),B$2:F$675,5,FALSE),IF(A675="ts",".1.","."),D675)</f>
        <v>.31409.5.9.3</v>
      </c>
      <c r="G675" s="1" t="s">
        <v>26</v>
      </c>
      <c r="H675" s="1" t="s">
        <v>9</v>
      </c>
      <c r="I675" s="14" t="s">
        <v>1266</v>
      </c>
      <c r="K675" s="19">
        <v>42314</v>
      </c>
      <c r="L675" s="1" t="b">
        <v>1</v>
      </c>
      <c r="M675" s="1" t="b">
        <v>1</v>
      </c>
      <c r="N675" s="1" t="s">
        <v>1220</v>
      </c>
    </row>
  </sheetData>
  <autoFilter ref="A1:O675"/>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Todd Newton</dc:creator>
  <cp:lastModifiedBy>Todd Newton</cp:lastModifiedBy>
  <dcterms:created xsi:type="dcterms:W3CDTF">2016-02-08T21:58:11Z</dcterms:created>
  <dcterms:modified xsi:type="dcterms:W3CDTF">2016-05-09T21:29:20Z</dcterms:modified>
</cp:coreProperties>
</file>